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KShare\2020\Election 2020\August Primary\"/>
    </mc:Choice>
  </mc:AlternateContent>
  <bookViews>
    <workbookView xWindow="0" yWindow="0" windowWidth="2160" windowHeight="0"/>
  </bookViews>
  <sheets>
    <sheet name="All Offices" sheetId="2" r:id="rId1"/>
    <sheet name="Voter Turnout" sheetId="9" r:id="rId2"/>
  </sheets>
  <definedNames>
    <definedName name="_xlnm.Print_Area" localSheetId="1">'Voter Turnout'!$A$1:$D$35</definedName>
  </definedNames>
  <calcPr calcId="162913"/>
</workbook>
</file>

<file path=xl/calcChain.xml><?xml version="1.0" encoding="utf-8"?>
<calcChain xmlns="http://schemas.openxmlformats.org/spreadsheetml/2006/main">
  <c r="I6" i="2" l="1"/>
  <c r="C7" i="9" l="1"/>
  <c r="X6" i="2" l="1"/>
  <c r="W6" i="2"/>
  <c r="V6" i="2"/>
  <c r="U6" i="2"/>
  <c r="T6" i="2"/>
  <c r="S6" i="2"/>
  <c r="B6" i="9"/>
  <c r="AN6" i="2"/>
  <c r="AA6" i="2"/>
  <c r="Z6" i="2"/>
  <c r="Y6" i="2"/>
  <c r="R6" i="2"/>
  <c r="Q6" i="2"/>
  <c r="P6" i="2"/>
  <c r="O6" i="2"/>
  <c r="N6" i="2"/>
  <c r="M6" i="2"/>
  <c r="L6" i="2"/>
  <c r="K6" i="2"/>
  <c r="J6" i="2"/>
  <c r="H6" i="2"/>
  <c r="G6" i="2"/>
  <c r="F6" i="2"/>
  <c r="E6" i="2"/>
  <c r="D6" i="2"/>
  <c r="AM6" i="2"/>
  <c r="AL6" i="2"/>
  <c r="AK6" i="2"/>
  <c r="AJ6" i="2"/>
  <c r="AI6" i="2"/>
  <c r="AH6" i="2"/>
  <c r="AG6" i="2"/>
  <c r="AF6" i="2"/>
  <c r="AE6" i="2"/>
  <c r="AD6" i="2"/>
  <c r="AC6" i="2"/>
  <c r="C6" i="2" l="1"/>
  <c r="B6" i="2"/>
  <c r="C8" i="9"/>
  <c r="D8" i="9" s="1"/>
  <c r="C9" i="9"/>
  <c r="D9" i="9" s="1"/>
  <c r="C10" i="9"/>
  <c r="D10" i="9" s="1"/>
  <c r="C11" i="9"/>
  <c r="D11" i="9" s="1"/>
  <c r="C12" i="9"/>
  <c r="D12" i="9" s="1"/>
  <c r="C13" i="9"/>
  <c r="D13" i="9" s="1"/>
  <c r="C14" i="9"/>
  <c r="D14" i="9" s="1"/>
  <c r="C15" i="9"/>
  <c r="D15" i="9" s="1"/>
  <c r="C16" i="9"/>
  <c r="D16" i="9" s="1"/>
  <c r="C17" i="9"/>
  <c r="D17" i="9" s="1"/>
  <c r="C18" i="9"/>
  <c r="D18" i="9" s="1"/>
  <c r="C19" i="9"/>
  <c r="D19" i="9" s="1"/>
  <c r="C20" i="9"/>
  <c r="D20" i="9" s="1"/>
  <c r="C21" i="9"/>
  <c r="D21" i="9" s="1"/>
  <c r="C22" i="9"/>
  <c r="D22" i="9" s="1"/>
  <c r="C23" i="9"/>
  <c r="D23" i="9" s="1"/>
  <c r="C24" i="9"/>
  <c r="D24" i="9" s="1"/>
  <c r="C25" i="9"/>
  <c r="D25" i="9" s="1"/>
  <c r="C26" i="9"/>
  <c r="D26" i="9" s="1"/>
  <c r="C27" i="9"/>
  <c r="D27" i="9" s="1"/>
  <c r="C28" i="9"/>
  <c r="D28" i="9" s="1"/>
  <c r="C29" i="9"/>
  <c r="D29" i="9" s="1"/>
  <c r="C30" i="9"/>
  <c r="D30" i="9" s="1"/>
  <c r="C31" i="9"/>
  <c r="D31" i="9" s="1"/>
  <c r="C32" i="9"/>
  <c r="D32" i="9" s="1"/>
  <c r="C33" i="9"/>
  <c r="D33" i="9" s="1"/>
  <c r="C34" i="9"/>
  <c r="D34" i="9" s="1"/>
  <c r="C35" i="9"/>
  <c r="D35" i="9" s="1"/>
  <c r="C6" i="9" l="1"/>
  <c r="D6" i="9" s="1"/>
  <c r="D7" i="9"/>
  <c r="AB6" i="2" l="1"/>
</calcChain>
</file>

<file path=xl/sharedStrings.xml><?xml version="1.0" encoding="utf-8"?>
<sst xmlns="http://schemas.openxmlformats.org/spreadsheetml/2006/main" count="142" uniqueCount="66">
  <si>
    <t>Oneida County, WI</t>
  </si>
  <si>
    <t>Partisan Primary Election</t>
  </si>
  <si>
    <t>Totals</t>
  </si>
  <si>
    <t>T. Cassian  W 1-2</t>
  </si>
  <si>
    <t>T. Crescent  W 1-3</t>
  </si>
  <si>
    <t>T. Nokomis W 1-2</t>
  </si>
  <si>
    <t xml:space="preserve">T. Pine Lake  W 1-4 </t>
  </si>
  <si>
    <t>T. Sugar Camp  W 1-2</t>
  </si>
  <si>
    <t>T. Three Lakes  W 1-4</t>
  </si>
  <si>
    <t>T. Woodruff  W 1-3</t>
  </si>
  <si>
    <t>T. Enterprise W 1</t>
  </si>
  <si>
    <t>T. Hazelhurst W 1-2</t>
  </si>
  <si>
    <t>T. Lake Tomahawk W 1-2</t>
  </si>
  <si>
    <t>T. Little Rice W 1</t>
  </si>
  <si>
    <t>T. Lynne W 1</t>
  </si>
  <si>
    <t>T. Minocqua  W 1-7</t>
  </si>
  <si>
    <t>T. Monico W 1</t>
  </si>
  <si>
    <t>T. Newbold  W 1</t>
  </si>
  <si>
    <t>T. Newbold  W 2- 4</t>
  </si>
  <si>
    <t xml:space="preserve">T. Pelican  W 1- 4 </t>
  </si>
  <si>
    <t>T. Piehl W 1</t>
  </si>
  <si>
    <t>T. Schoepke W 1</t>
  </si>
  <si>
    <t>T. Stella W 1 - 2</t>
  </si>
  <si>
    <t>T. Woodboro W 1</t>
  </si>
  <si>
    <t>C. Rhinelander  W 1 - AD 1</t>
  </si>
  <si>
    <t>C. Rhinelander  W 2-3 -AD 2</t>
  </si>
  <si>
    <t>C. Rhinelander  W 4-5 -AD 3</t>
  </si>
  <si>
    <t>C. Rhinelander  W 6-7 -AD 4</t>
  </si>
  <si>
    <t>C. Rhinelander  W 8-9 - AD 5</t>
  </si>
  <si>
    <t>C. Rhinelander  W 10 - AD 6</t>
  </si>
  <si>
    <t>C. Rhinelander W 11-12 - AD 7</t>
  </si>
  <si>
    <t>REPRESENTATIVE TO ASSEMBLY                                                             DISTRICT # 34</t>
  </si>
  <si>
    <t xml:space="preserve">% Reporting unit </t>
  </si>
  <si>
    <t>Voters</t>
  </si>
  <si>
    <t>Scattering</t>
  </si>
  <si>
    <t>Rob Swearingen</t>
  </si>
  <si>
    <t>Mary Czaja-Felzkowski</t>
  </si>
  <si>
    <t>REPRESENTATIVE TO ASSEMBLY                                                                            DISTRICT #35</t>
  </si>
  <si>
    <t>%</t>
  </si>
  <si>
    <t>Voter Turnout</t>
  </si>
  <si>
    <t xml:space="preserve">REPRESENTATIVE IN CONGRESS                                                                                                                          7TH CONGRESSIONAL DISTRICT           </t>
  </si>
  <si>
    <t>State Senator                                                                                            District 12</t>
  </si>
  <si>
    <t>Democratic</t>
  </si>
  <si>
    <t>Tricia Zunker</t>
  </si>
  <si>
    <t>Republican</t>
  </si>
  <si>
    <t>Tom Tiffany</t>
  </si>
  <si>
    <t>Const.</t>
  </si>
  <si>
    <t>Ed Vocke</t>
  </si>
  <si>
    <t>Registered Voters as of 08/10/2020</t>
  </si>
  <si>
    <t>Voters 8/11/20</t>
  </si>
  <si>
    <t>DISTRICT ATTORNEY</t>
  </si>
  <si>
    <t>Legislative and State</t>
  </si>
  <si>
    <t>Congressional</t>
  </si>
  <si>
    <t>County</t>
  </si>
  <si>
    <t>COUNTY CLERK</t>
  </si>
  <si>
    <t>TREASURER</t>
  </si>
  <si>
    <t>REGISTER OF DEEDS</t>
  </si>
  <si>
    <t>Tracy Hartman</t>
  </si>
  <si>
    <t>Tara Ostermann</t>
  </si>
  <si>
    <t>Kyle Franson</t>
  </si>
  <si>
    <t>Kirk Bangstad</t>
  </si>
  <si>
    <t>Tyler E. Ruprecht</t>
  </si>
  <si>
    <t>Calvin Callahan</t>
  </si>
  <si>
    <t>Donald Nelson</t>
  </si>
  <si>
    <t>Michael W. Schiek</t>
  </si>
  <si>
    <t>C. Rhinelander W 13-14 - AD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</si>
</sst>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8"/>
      <name val="Arial"/>
      <family val="2"/>
    </font>
    <font>
      <sz val="11"/>
      <color theme="0"/>
      <name val="Calibri"/>
      <family val="2"/>
      <scheme val="minor"/>
    </font>
    <font>
      <b/>
      <sz val="16"/>
      <color theme="1" tint="0.3499862666707357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9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0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0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0" fillId="12" borderId="0" applyNumberFormat="0" applyBorder="0" applyAlignment="0" applyProtection="0"/>
    <xf numFmtId="0" fontId="15" fillId="13" borderId="0" applyNumberFormat="0" applyBorder="0" applyAlignment="0" applyProtection="0"/>
  </cellStyleXfs>
  <cellXfs count="196">
    <xf numFmtId="0" fontId="0" fillId="0" borderId="0" xfId="0"/>
    <xf numFmtId="0" fontId="3" fillId="0" borderId="4" xfId="0" applyFont="1" applyFill="1" applyBorder="1" applyAlignment="1" applyProtection="1">
      <alignment horizontal="center"/>
    </xf>
    <xf numFmtId="0" fontId="6" fillId="0" borderId="23" xfId="0" applyFont="1" applyFill="1" applyBorder="1" applyProtection="1"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Protection="1">
      <protection locked="0"/>
    </xf>
    <xf numFmtId="0" fontId="3" fillId="0" borderId="0" xfId="0" applyFont="1" applyFill="1" applyBorder="1" applyProtection="1"/>
    <xf numFmtId="0" fontId="4" fillId="0" borderId="0" xfId="0" applyFont="1" applyFill="1" applyBorder="1" applyProtection="1"/>
    <xf numFmtId="0" fontId="6" fillId="3" borderId="19" xfId="0" applyFont="1" applyFill="1" applyBorder="1" applyProtection="1">
      <protection locked="0"/>
    </xf>
    <xf numFmtId="0" fontId="6" fillId="3" borderId="23" xfId="0" applyFont="1" applyFill="1" applyBorder="1" applyProtection="1">
      <protection locked="0"/>
    </xf>
    <xf numFmtId="0" fontId="6" fillId="3" borderId="29" xfId="0" applyFont="1" applyFill="1" applyBorder="1" applyProtection="1">
      <protection locked="0"/>
    </xf>
    <xf numFmtId="0" fontId="6" fillId="3" borderId="26" xfId="0" applyFont="1" applyFill="1" applyBorder="1" applyProtection="1">
      <protection locked="0"/>
    </xf>
    <xf numFmtId="0" fontId="6" fillId="3" borderId="23" xfId="0" applyFont="1" applyFill="1" applyBorder="1" applyAlignment="1" applyProtection="1">
      <alignment horizontal="center"/>
      <protection locked="0"/>
    </xf>
    <xf numFmtId="0" fontId="6" fillId="3" borderId="31" xfId="0" applyFont="1" applyFill="1" applyBorder="1" applyProtection="1">
      <protection locked="0"/>
    </xf>
    <xf numFmtId="0" fontId="0" fillId="3" borderId="0" xfId="0" applyFill="1"/>
    <xf numFmtId="0" fontId="6" fillId="3" borderId="20" xfId="0" applyFont="1" applyFill="1" applyBorder="1" applyProtection="1">
      <protection locked="0"/>
    </xf>
    <xf numFmtId="0" fontId="6" fillId="3" borderId="25" xfId="0" applyFont="1" applyFill="1" applyBorder="1" applyProtection="1">
      <protection locked="0"/>
    </xf>
    <xf numFmtId="0" fontId="6" fillId="3" borderId="30" xfId="0" applyFont="1" applyFill="1" applyBorder="1" applyProtection="1">
      <protection locked="0"/>
    </xf>
    <xf numFmtId="0" fontId="6" fillId="3" borderId="27" xfId="0" applyFont="1" applyFill="1" applyBorder="1" applyProtection="1">
      <protection locked="0"/>
    </xf>
    <xf numFmtId="0" fontId="6" fillId="3" borderId="32" xfId="0" applyFont="1" applyFill="1" applyBorder="1" applyProtection="1">
      <protection locked="0"/>
    </xf>
    <xf numFmtId="0" fontId="5" fillId="3" borderId="23" xfId="0" applyFont="1" applyFill="1" applyBorder="1" applyProtection="1"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Protection="1">
      <protection locked="0"/>
    </xf>
    <xf numFmtId="0" fontId="4" fillId="0" borderId="35" xfId="0" applyFont="1" applyFill="1" applyBorder="1" applyAlignment="1" applyProtection="1">
      <alignment horizontal="left"/>
    </xf>
    <xf numFmtId="0" fontId="0" fillId="0" borderId="4" xfId="0" applyBorder="1"/>
    <xf numFmtId="0" fontId="6" fillId="0" borderId="35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33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0" fillId="0" borderId="37" xfId="0" applyBorder="1"/>
    <xf numFmtId="0" fontId="11" fillId="0" borderId="40" xfId="0" quotePrefix="1" applyFont="1" applyBorder="1" applyAlignment="1">
      <alignment horizontal="center"/>
    </xf>
    <xf numFmtId="0" fontId="3" fillId="0" borderId="33" xfId="0" applyFont="1" applyFill="1" applyBorder="1" applyAlignment="1" applyProtection="1">
      <alignment horizontal="center"/>
    </xf>
    <xf numFmtId="0" fontId="11" fillId="0" borderId="41" xfId="0" quotePrefix="1" applyFont="1" applyBorder="1" applyAlignment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 wrapText="1"/>
    </xf>
    <xf numFmtId="0" fontId="13" fillId="0" borderId="0" xfId="0" applyFont="1" applyAlignment="1">
      <alignment horizontal="center"/>
    </xf>
    <xf numFmtId="0" fontId="14" fillId="0" borderId="35" xfId="0" applyFont="1" applyFill="1" applyBorder="1" applyAlignment="1" applyProtection="1">
      <alignment horizontal="center"/>
    </xf>
    <xf numFmtId="9" fontId="1" fillId="0" borderId="15" xfId="1" applyFont="1" applyBorder="1"/>
    <xf numFmtId="9" fontId="7" fillId="0" borderId="35" xfId="1" applyFont="1" applyFill="1" applyBorder="1" applyAlignment="1" applyProtection="1">
      <alignment horizontal="center"/>
    </xf>
    <xf numFmtId="0" fontId="0" fillId="0" borderId="33" xfId="0" applyBorder="1"/>
    <xf numFmtId="0" fontId="0" fillId="0" borderId="5" xfId="0" applyBorder="1" applyAlignment="1"/>
    <xf numFmtId="0" fontId="2" fillId="2" borderId="18" xfId="0" applyFont="1" applyFill="1" applyBorder="1" applyAlignment="1" applyProtection="1"/>
    <xf numFmtId="0" fontId="2" fillId="2" borderId="24" xfId="0" applyFont="1" applyFill="1" applyBorder="1" applyAlignment="1" applyProtection="1"/>
    <xf numFmtId="0" fontId="2" fillId="2" borderId="28" xfId="0" applyFont="1" applyFill="1" applyBorder="1" applyAlignment="1" applyProtection="1"/>
    <xf numFmtId="0" fontId="2" fillId="2" borderId="1" xfId="0" applyFont="1" applyFill="1" applyBorder="1" applyAlignment="1" applyProtection="1"/>
    <xf numFmtId="0" fontId="14" fillId="2" borderId="35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/>
    <xf numFmtId="0" fontId="14" fillId="2" borderId="13" xfId="0" applyFont="1" applyFill="1" applyBorder="1" applyAlignment="1" applyProtection="1">
      <alignment horizontal="center"/>
    </xf>
    <xf numFmtId="0" fontId="2" fillId="2" borderId="35" xfId="0" applyFont="1" applyFill="1" applyBorder="1" applyAlignment="1" applyProtection="1"/>
    <xf numFmtId="0" fontId="14" fillId="2" borderId="3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/>
    <xf numFmtId="0" fontId="14" fillId="2" borderId="5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/>
    <xf numFmtId="0" fontId="14" fillId="2" borderId="0" xfId="0" applyFont="1" applyFill="1" applyBorder="1" applyAlignment="1" applyProtection="1">
      <alignment horizontal="center"/>
    </xf>
    <xf numFmtId="0" fontId="8" fillId="10" borderId="9" xfId="7" applyFont="1" applyBorder="1" applyAlignment="1" applyProtection="1">
      <alignment horizontal="center"/>
    </xf>
    <xf numFmtId="0" fontId="8" fillId="13" borderId="9" xfId="10" applyFont="1" applyBorder="1" applyAlignment="1" applyProtection="1">
      <alignment horizontal="center"/>
    </xf>
    <xf numFmtId="0" fontId="8" fillId="17" borderId="9" xfId="4" applyFont="1" applyFill="1" applyBorder="1" applyAlignment="1" applyProtection="1">
      <alignment horizontal="center"/>
    </xf>
    <xf numFmtId="0" fontId="8" fillId="21" borderId="9" xfId="4" applyFont="1" applyFill="1" applyBorder="1" applyAlignment="1" applyProtection="1">
      <alignment horizontal="center"/>
    </xf>
    <xf numFmtId="0" fontId="8" fillId="2" borderId="9" xfId="4" applyFont="1" applyFill="1" applyBorder="1" applyAlignment="1" applyProtection="1">
      <alignment horizontal="center"/>
    </xf>
    <xf numFmtId="0" fontId="8" fillId="2" borderId="3" xfId="4" applyFont="1" applyFill="1" applyBorder="1" applyAlignment="1" applyProtection="1">
      <alignment horizontal="center"/>
    </xf>
    <xf numFmtId="0" fontId="7" fillId="16" borderId="13" xfId="0" applyFont="1" applyFill="1" applyBorder="1" applyAlignment="1" applyProtection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6" xfId="0" applyFont="1" applyFill="1" applyBorder="1" applyAlignment="1" applyProtection="1">
      <alignment horizontal="center"/>
    </xf>
    <xf numFmtId="15" fontId="2" fillId="0" borderId="4" xfId="0" applyNumberFormat="1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7" xfId="0" applyFont="1" applyBorder="1"/>
    <xf numFmtId="0" fontId="6" fillId="14" borderId="23" xfId="0" applyFont="1" applyFill="1" applyBorder="1" applyProtection="1">
      <protection locked="0"/>
    </xf>
    <xf numFmtId="0" fontId="16" fillId="14" borderId="23" xfId="0" applyFont="1" applyFill="1" applyBorder="1" applyProtection="1">
      <protection locked="0"/>
    </xf>
    <xf numFmtId="0" fontId="6" fillId="14" borderId="19" xfId="0" applyFont="1" applyFill="1" applyBorder="1" applyProtection="1">
      <protection locked="0"/>
    </xf>
    <xf numFmtId="0" fontId="6" fillId="14" borderId="29" xfId="0" applyFont="1" applyFill="1" applyBorder="1" applyProtection="1">
      <protection locked="0"/>
    </xf>
    <xf numFmtId="0" fontId="7" fillId="16" borderId="5" xfId="0" applyFont="1" applyFill="1" applyBorder="1" applyAlignment="1" applyProtection="1">
      <alignment horizontal="center"/>
    </xf>
    <xf numFmtId="0" fontId="6" fillId="3" borderId="18" xfId="0" applyFont="1" applyFill="1" applyBorder="1" applyProtection="1">
      <protection locked="0"/>
    </xf>
    <xf numFmtId="0" fontId="6" fillId="3" borderId="21" xfId="0" applyFont="1" applyFill="1" applyBorder="1" applyProtection="1">
      <protection locked="0"/>
    </xf>
    <xf numFmtId="0" fontId="6" fillId="3" borderId="24" xfId="0" applyFont="1" applyFill="1" applyBorder="1" applyProtection="1">
      <protection locked="0"/>
    </xf>
    <xf numFmtId="0" fontId="16" fillId="14" borderId="24" xfId="0" applyFont="1" applyFill="1" applyBorder="1" applyProtection="1">
      <protection locked="0"/>
    </xf>
    <xf numFmtId="0" fontId="16" fillId="14" borderId="26" xfId="0" applyFont="1" applyFill="1" applyBorder="1" applyProtection="1">
      <protection locked="0"/>
    </xf>
    <xf numFmtId="0" fontId="6" fillId="14" borderId="24" xfId="0" applyFont="1" applyFill="1" applyBorder="1" applyProtection="1">
      <protection locked="0"/>
    </xf>
    <xf numFmtId="0" fontId="6" fillId="14" borderId="26" xfId="0" applyFont="1" applyFill="1" applyBorder="1" applyProtection="1">
      <protection locked="0"/>
    </xf>
    <xf numFmtId="0" fontId="6" fillId="3" borderId="28" xfId="0" applyFont="1" applyFill="1" applyBorder="1" applyProtection="1">
      <protection locked="0"/>
    </xf>
    <xf numFmtId="0" fontId="6" fillId="3" borderId="22" xfId="0" applyFont="1" applyFill="1" applyBorder="1" applyProtection="1">
      <protection locked="0"/>
    </xf>
    <xf numFmtId="0" fontId="6" fillId="14" borderId="18" xfId="0" applyFont="1" applyFill="1" applyBorder="1" applyProtection="1">
      <protection locked="0"/>
    </xf>
    <xf numFmtId="0" fontId="6" fillId="14" borderId="42" xfId="0" applyFont="1" applyFill="1" applyBorder="1" applyProtection="1">
      <protection locked="0"/>
    </xf>
    <xf numFmtId="0" fontId="6" fillId="14" borderId="43" xfId="0" applyFont="1" applyFill="1" applyBorder="1" applyProtection="1">
      <protection locked="0"/>
    </xf>
    <xf numFmtId="0" fontId="6" fillId="0" borderId="43" xfId="0" applyFont="1" applyFill="1" applyBorder="1" applyProtection="1">
      <protection locked="0"/>
    </xf>
    <xf numFmtId="0" fontId="6" fillId="14" borderId="28" xfId="0" applyFont="1" applyFill="1" applyBorder="1" applyProtection="1">
      <protection locked="0"/>
    </xf>
    <xf numFmtId="0" fontId="6" fillId="14" borderId="39" xfId="0" applyFont="1" applyFill="1" applyBorder="1" applyProtection="1">
      <protection locked="0"/>
    </xf>
    <xf numFmtId="0" fontId="8" fillId="2" borderId="35" xfId="4" applyFont="1" applyFill="1" applyBorder="1" applyAlignment="1" applyProtection="1">
      <alignment horizontal="center"/>
    </xf>
    <xf numFmtId="0" fontId="8" fillId="17" borderId="35" xfId="4" applyFont="1" applyFill="1" applyBorder="1" applyAlignment="1" applyProtection="1">
      <alignment horizontal="center"/>
    </xf>
    <xf numFmtId="0" fontId="8" fillId="21" borderId="35" xfId="4" applyFont="1" applyFill="1" applyBorder="1" applyAlignment="1" applyProtection="1">
      <alignment horizontal="center"/>
    </xf>
    <xf numFmtId="0" fontId="12" fillId="0" borderId="35" xfId="0" applyFont="1" applyBorder="1" applyAlignment="1">
      <alignment horizontal="center"/>
    </xf>
    <xf numFmtId="0" fontId="3" fillId="0" borderId="35" xfId="0" applyFont="1" applyFill="1" applyBorder="1" applyAlignment="1" applyProtection="1">
      <alignment horizontal="center" wrapText="1"/>
    </xf>
    <xf numFmtId="0" fontId="0" fillId="0" borderId="38" xfId="0" applyBorder="1"/>
    <xf numFmtId="0" fontId="0" fillId="0" borderId="44" xfId="0" applyBorder="1"/>
    <xf numFmtId="0" fontId="3" fillId="0" borderId="0" xfId="0" applyFont="1" applyFill="1" applyBorder="1" applyAlignment="1" applyProtection="1"/>
    <xf numFmtId="0" fontId="0" fillId="0" borderId="8" xfId="0" applyBorder="1" applyAlignment="1"/>
    <xf numFmtId="0" fontId="0" fillId="0" borderId="7" xfId="0" applyBorder="1" applyAlignment="1"/>
    <xf numFmtId="0" fontId="3" fillId="0" borderId="11" xfId="0" applyFont="1" applyFill="1" applyBorder="1" applyAlignment="1" applyProtection="1">
      <alignment horizontal="left"/>
    </xf>
    <xf numFmtId="0" fontId="5" fillId="0" borderId="11" xfId="0" applyFont="1" applyFill="1" applyBorder="1" applyAlignment="1" applyProtection="1">
      <alignment horizontal="center" textRotation="90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21" borderId="15" xfId="4" applyFont="1" applyFill="1" applyBorder="1" applyAlignment="1" applyProtection="1">
      <alignment horizontal="center" vertical="center" textRotation="90"/>
    </xf>
    <xf numFmtId="0" fontId="8" fillId="21" borderId="9" xfId="4" applyFont="1" applyFill="1" applyBorder="1" applyAlignment="1">
      <alignment horizontal="center" vertical="center" textRotation="90"/>
    </xf>
    <xf numFmtId="0" fontId="8" fillId="20" borderId="15" xfId="3" applyFont="1" applyFill="1" applyBorder="1" applyAlignment="1">
      <alignment horizontal="center" vertical="center" textRotation="90"/>
    </xf>
    <xf numFmtId="0" fontId="8" fillId="20" borderId="9" xfId="3" applyFont="1" applyFill="1" applyBorder="1" applyAlignment="1">
      <alignment horizontal="center" vertical="center" textRotation="90"/>
    </xf>
    <xf numFmtId="0" fontId="9" fillId="20" borderId="1" xfId="0" applyFont="1" applyFill="1" applyBorder="1" applyAlignment="1">
      <alignment horizontal="center"/>
    </xf>
    <xf numFmtId="0" fontId="9" fillId="20" borderId="2" xfId="0" applyFont="1" applyFill="1" applyBorder="1" applyAlignment="1">
      <alignment horizontal="center"/>
    </xf>
    <xf numFmtId="0" fontId="9" fillId="20" borderId="3" xfId="0" applyFont="1" applyFill="1" applyBorder="1" applyAlignment="1">
      <alignment horizontal="center"/>
    </xf>
    <xf numFmtId="0" fontId="2" fillId="0" borderId="36" xfId="0" applyFont="1" applyFill="1" applyBorder="1" applyAlignment="1" applyProtection="1">
      <alignment horizontal="center"/>
    </xf>
    <xf numFmtId="0" fontId="2" fillId="0" borderId="33" xfId="0" applyFont="1" applyFill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/>
    </xf>
    <xf numFmtId="0" fontId="9" fillId="20" borderId="1" xfId="0" applyFont="1" applyFill="1" applyBorder="1" applyAlignment="1">
      <alignment horizontal="center" wrapText="1"/>
    </xf>
    <xf numFmtId="0" fontId="9" fillId="20" borderId="2" xfId="0" applyFont="1" applyFill="1" applyBorder="1" applyAlignment="1">
      <alignment horizontal="center" wrapText="1"/>
    </xf>
    <xf numFmtId="0" fontId="9" fillId="20" borderId="3" xfId="0" applyFont="1" applyFill="1" applyBorder="1" applyAlignment="1">
      <alignment horizontal="center" wrapText="1"/>
    </xf>
    <xf numFmtId="0" fontId="8" fillId="20" borderId="10" xfId="3" applyFont="1" applyFill="1" applyBorder="1" applyAlignment="1" applyProtection="1">
      <alignment horizontal="center"/>
    </xf>
    <xf numFmtId="0" fontId="8" fillId="20" borderId="8" xfId="3" applyFont="1" applyFill="1" applyBorder="1" applyAlignment="1" applyProtection="1">
      <alignment horizontal="center"/>
    </xf>
    <xf numFmtId="0" fontId="8" fillId="19" borderId="10" xfId="3" applyFont="1" applyFill="1" applyBorder="1" applyAlignment="1" applyProtection="1">
      <alignment horizontal="center"/>
    </xf>
    <xf numFmtId="0" fontId="8" fillId="19" borderId="8" xfId="3" applyFont="1" applyFill="1" applyBorder="1" applyAlignment="1" applyProtection="1">
      <alignment horizontal="center"/>
    </xf>
    <xf numFmtId="0" fontId="8" fillId="22" borderId="1" xfId="0" applyFont="1" applyFill="1" applyBorder="1" applyAlignment="1" applyProtection="1">
      <alignment horizontal="center" vertical="center"/>
    </xf>
    <xf numFmtId="0" fontId="8" fillId="22" borderId="2" xfId="0" applyFont="1" applyFill="1" applyBorder="1" applyAlignment="1" applyProtection="1">
      <alignment horizontal="center" vertical="center"/>
    </xf>
    <xf numFmtId="0" fontId="8" fillId="22" borderId="3" xfId="0" applyFont="1" applyFill="1" applyBorder="1" applyAlignment="1" applyProtection="1">
      <alignment horizontal="center" vertical="center"/>
    </xf>
    <xf numFmtId="0" fontId="8" fillId="23" borderId="10" xfId="3" applyFont="1" applyFill="1" applyBorder="1" applyAlignment="1" applyProtection="1">
      <alignment horizontal="center"/>
    </xf>
    <xf numFmtId="0" fontId="8" fillId="23" borderId="8" xfId="3" applyFont="1" applyFill="1" applyBorder="1" applyAlignment="1" applyProtection="1">
      <alignment horizontal="center"/>
    </xf>
    <xf numFmtId="0" fontId="8" fillId="4" borderId="2" xfId="0" applyFont="1" applyFill="1" applyBorder="1" applyAlignment="1" applyProtection="1">
      <alignment horizontal="center" vertical="center"/>
    </xf>
    <xf numFmtId="0" fontId="8" fillId="15" borderId="10" xfId="3" applyFont="1" applyFill="1" applyBorder="1" applyAlignment="1" applyProtection="1">
      <alignment horizontal="center"/>
    </xf>
    <xf numFmtId="0" fontId="8" fillId="15" borderId="8" xfId="3" applyFont="1" applyFill="1" applyBorder="1" applyAlignment="1" applyProtection="1">
      <alignment horizontal="center"/>
    </xf>
    <xf numFmtId="0" fontId="8" fillId="18" borderId="1" xfId="0" applyFont="1" applyFill="1" applyBorder="1" applyAlignment="1" applyProtection="1">
      <alignment horizontal="center" vertical="center"/>
    </xf>
    <xf numFmtId="0" fontId="8" fillId="18" borderId="2" xfId="0" applyFont="1" applyFill="1" applyBorder="1" applyAlignment="1" applyProtection="1">
      <alignment horizontal="center" vertical="center"/>
    </xf>
    <xf numFmtId="0" fontId="8" fillId="18" borderId="3" xfId="0" applyFont="1" applyFill="1" applyBorder="1" applyAlignment="1" applyProtection="1">
      <alignment horizontal="center" vertical="center"/>
    </xf>
    <xf numFmtId="0" fontId="8" fillId="22" borderId="1" xfId="0" applyFont="1" applyFill="1" applyBorder="1" applyAlignment="1" applyProtection="1">
      <alignment horizontal="center" wrapText="1"/>
    </xf>
    <xf numFmtId="0" fontId="8" fillId="22" borderId="2" xfId="0" applyFont="1" applyFill="1" applyBorder="1" applyAlignment="1" applyProtection="1">
      <alignment horizontal="center" wrapText="1"/>
    </xf>
    <xf numFmtId="0" fontId="8" fillId="22" borderId="3" xfId="0" applyFont="1" applyFill="1" applyBorder="1" applyAlignment="1" applyProtection="1">
      <alignment horizontal="center" wrapText="1"/>
    </xf>
    <xf numFmtId="0" fontId="8" fillId="11" borderId="2" xfId="8" applyFont="1" applyBorder="1" applyAlignment="1">
      <alignment horizontal="center" wrapText="1"/>
    </xf>
    <xf numFmtId="0" fontId="8" fillId="11" borderId="3" xfId="8" applyFont="1" applyBorder="1" applyAlignment="1">
      <alignment horizontal="center" wrapText="1"/>
    </xf>
    <xf numFmtId="0" fontId="8" fillId="21" borderId="36" xfId="4" applyFont="1" applyFill="1" applyBorder="1" applyAlignment="1" applyProtection="1">
      <alignment horizontal="center" vertical="center" textRotation="90"/>
    </xf>
    <xf numFmtId="0" fontId="8" fillId="21" borderId="10" xfId="4" applyFont="1" applyFill="1" applyBorder="1" applyAlignment="1">
      <alignment horizontal="center" vertical="center" textRotation="90"/>
    </xf>
    <xf numFmtId="0" fontId="8" fillId="23" borderId="15" xfId="3" applyFont="1" applyFill="1" applyBorder="1" applyAlignment="1" applyProtection="1">
      <alignment horizontal="center" vertical="center" textRotation="90"/>
    </xf>
    <xf numFmtId="0" fontId="8" fillId="23" borderId="9" xfId="3" applyFont="1" applyFill="1" applyBorder="1" applyAlignment="1">
      <alignment horizontal="center" vertical="center" textRotation="90"/>
    </xf>
    <xf numFmtId="0" fontId="8" fillId="23" borderId="15" xfId="3" applyFont="1" applyFill="1" applyBorder="1" applyAlignment="1">
      <alignment horizontal="center" vertical="center" textRotation="90"/>
    </xf>
    <xf numFmtId="0" fontId="8" fillId="15" borderId="15" xfId="3" applyFont="1" applyFill="1" applyBorder="1" applyAlignment="1" applyProtection="1">
      <alignment horizontal="center" vertical="center" textRotation="90"/>
    </xf>
    <xf numFmtId="0" fontId="8" fillId="15" borderId="9" xfId="3" applyFont="1" applyFill="1" applyBorder="1" applyAlignment="1">
      <alignment horizontal="center" vertical="center" textRotation="90"/>
    </xf>
    <xf numFmtId="0" fontId="8" fillId="21" borderId="14" xfId="4" applyFont="1" applyFill="1" applyBorder="1" applyAlignment="1" applyProtection="1">
      <alignment horizontal="center" vertical="center" textRotation="90"/>
    </xf>
    <xf numFmtId="0" fontId="8" fillId="21" borderId="6" xfId="4" applyFont="1" applyFill="1" applyBorder="1" applyAlignment="1">
      <alignment horizontal="center" vertical="center" textRotation="90"/>
    </xf>
    <xf numFmtId="0" fontId="8" fillId="15" borderId="15" xfId="3" applyFont="1" applyFill="1" applyBorder="1" applyAlignment="1">
      <alignment horizontal="center" vertical="center" textRotation="90"/>
    </xf>
    <xf numFmtId="0" fontId="8" fillId="17" borderId="15" xfId="4" applyFont="1" applyFill="1" applyBorder="1" applyAlignment="1" applyProtection="1">
      <alignment horizontal="center" vertical="center" textRotation="90"/>
    </xf>
    <xf numFmtId="0" fontId="8" fillId="17" borderId="9" xfId="4" applyFont="1" applyFill="1" applyBorder="1" applyAlignment="1">
      <alignment horizontal="center" vertical="center" textRotation="90"/>
    </xf>
    <xf numFmtId="0" fontId="8" fillId="13" borderId="33" xfId="10" applyFont="1" applyBorder="1" applyAlignment="1" applyProtection="1">
      <alignment horizontal="center"/>
    </xf>
    <xf numFmtId="0" fontId="8" fillId="13" borderId="16" xfId="10" applyFont="1" applyBorder="1" applyAlignment="1" applyProtection="1">
      <alignment horizontal="center"/>
    </xf>
    <xf numFmtId="0" fontId="8" fillId="12" borderId="15" xfId="9" applyFont="1" applyBorder="1" applyAlignment="1">
      <alignment horizontal="center" vertical="center" textRotation="90"/>
    </xf>
    <xf numFmtId="0" fontId="8" fillId="12" borderId="9" xfId="9" applyFont="1" applyBorder="1" applyAlignment="1">
      <alignment horizontal="center" vertical="center" textRotation="90"/>
    </xf>
    <xf numFmtId="0" fontId="8" fillId="12" borderId="1" xfId="9" applyFont="1" applyBorder="1" applyAlignment="1" applyProtection="1">
      <alignment horizontal="center"/>
    </xf>
    <xf numFmtId="0" fontId="8" fillId="12" borderId="3" xfId="9" applyFont="1" applyBorder="1" applyAlignment="1" applyProtection="1">
      <alignment horizontal="center"/>
    </xf>
    <xf numFmtId="0" fontId="8" fillId="13" borderId="16" xfId="10" applyFont="1" applyBorder="1" applyAlignment="1" applyProtection="1">
      <alignment horizontal="center" vertical="center" textRotation="90"/>
    </xf>
    <xf numFmtId="0" fontId="8" fillId="13" borderId="7" xfId="10" applyFont="1" applyBorder="1" applyAlignment="1">
      <alignment horizontal="center" vertical="center" textRotation="90"/>
    </xf>
    <xf numFmtId="0" fontId="8" fillId="17" borderId="14" xfId="4" applyFont="1" applyFill="1" applyBorder="1" applyAlignment="1" applyProtection="1">
      <alignment horizontal="center" vertical="center" textRotation="90"/>
    </xf>
    <xf numFmtId="0" fontId="8" fillId="17" borderId="6" xfId="4" applyFont="1" applyFill="1" applyBorder="1" applyAlignment="1">
      <alignment horizontal="center" vertical="center" textRotation="90"/>
    </xf>
    <xf numFmtId="0" fontId="8" fillId="13" borderId="15" xfId="10" applyFont="1" applyBorder="1" applyAlignment="1" applyProtection="1">
      <alignment horizontal="center" vertical="center" textRotation="90"/>
    </xf>
    <xf numFmtId="0" fontId="8" fillId="13" borderId="9" xfId="10" applyFont="1" applyBorder="1" applyAlignment="1">
      <alignment horizontal="center" vertical="center" textRotation="90"/>
    </xf>
    <xf numFmtId="0" fontId="8" fillId="10" borderId="15" xfId="7" applyFont="1" applyBorder="1" applyAlignment="1" applyProtection="1">
      <alignment horizontal="center" vertical="center" textRotation="90"/>
    </xf>
    <xf numFmtId="0" fontId="8" fillId="10" borderId="9" xfId="7" applyFont="1" applyBorder="1" applyAlignment="1">
      <alignment horizontal="center" vertical="center" textRotation="90"/>
    </xf>
    <xf numFmtId="0" fontId="8" fillId="2" borderId="15" xfId="4" applyFont="1" applyFill="1" applyBorder="1" applyAlignment="1" applyProtection="1">
      <alignment horizontal="center" vertical="center" textRotation="90"/>
    </xf>
    <xf numFmtId="0" fontId="8" fillId="2" borderId="9" xfId="4" applyFont="1" applyFill="1" applyBorder="1" applyAlignment="1">
      <alignment horizontal="center" vertical="center" textRotation="90"/>
    </xf>
    <xf numFmtId="0" fontId="8" fillId="2" borderId="33" xfId="4" applyFont="1" applyFill="1" applyBorder="1" applyAlignment="1" applyProtection="1">
      <alignment horizontal="center" vertical="center" textRotation="90"/>
    </xf>
    <xf numFmtId="0" fontId="8" fillId="2" borderId="8" xfId="4" applyFont="1" applyFill="1" applyBorder="1" applyAlignment="1">
      <alignment horizontal="center" vertical="center" textRotation="90"/>
    </xf>
    <xf numFmtId="0" fontId="8" fillId="2" borderId="36" xfId="4" applyFont="1" applyFill="1" applyBorder="1" applyAlignment="1" applyProtection="1">
      <alignment horizontal="center" vertical="center" textRotation="90"/>
    </xf>
    <xf numFmtId="0" fontId="8" fillId="2" borderId="10" xfId="4" applyFont="1" applyFill="1" applyBorder="1" applyAlignment="1">
      <alignment horizontal="center" vertical="center" textRotation="90"/>
    </xf>
    <xf numFmtId="0" fontId="8" fillId="17" borderId="36" xfId="4" applyFont="1" applyFill="1" applyBorder="1" applyAlignment="1" applyProtection="1">
      <alignment horizontal="center" vertical="center" textRotation="90"/>
    </xf>
    <xf numFmtId="0" fontId="8" fillId="17" borderId="10" xfId="4" applyFont="1" applyFill="1" applyBorder="1" applyAlignment="1">
      <alignment horizontal="center" vertical="center" textRotation="90"/>
    </xf>
    <xf numFmtId="0" fontId="8" fillId="20" borderId="15" xfId="3" applyFont="1" applyFill="1" applyBorder="1" applyAlignment="1" applyProtection="1">
      <alignment horizontal="center" vertical="center" textRotation="90"/>
    </xf>
    <xf numFmtId="0" fontId="8" fillId="19" borderId="15" xfId="3" applyFont="1" applyFill="1" applyBorder="1" applyAlignment="1">
      <alignment horizontal="center" vertical="center" textRotation="90"/>
    </xf>
    <xf numFmtId="0" fontId="8" fillId="19" borderId="9" xfId="3" applyFont="1" applyFill="1" applyBorder="1" applyAlignment="1">
      <alignment horizontal="center" vertical="center" textRotation="90"/>
    </xf>
    <xf numFmtId="0" fontId="8" fillId="19" borderId="15" xfId="3" applyFont="1" applyFill="1" applyBorder="1" applyAlignment="1" applyProtection="1">
      <alignment horizontal="center" vertical="center" textRotation="90"/>
    </xf>
    <xf numFmtId="0" fontId="8" fillId="17" borderId="1" xfId="4" applyFont="1" applyFill="1" applyBorder="1" applyAlignment="1" applyProtection="1">
      <alignment horizontal="center"/>
    </xf>
    <xf numFmtId="0" fontId="8" fillId="17" borderId="3" xfId="4" applyFont="1" applyFill="1" applyBorder="1" applyAlignment="1" applyProtection="1">
      <alignment horizontal="center"/>
    </xf>
    <xf numFmtId="0" fontId="8" fillId="13" borderId="12" xfId="10" applyFont="1" applyBorder="1" applyAlignment="1" applyProtection="1">
      <alignment horizontal="center" vertical="center" textRotation="90"/>
    </xf>
    <xf numFmtId="0" fontId="8" fillId="13" borderId="17" xfId="10" applyFont="1" applyBorder="1" applyAlignment="1">
      <alignment horizontal="center" vertical="center" textRotation="90"/>
    </xf>
    <xf numFmtId="0" fontId="1" fillId="9" borderId="15" xfId="6" applyFont="1" applyBorder="1" applyAlignment="1">
      <alignment horizontal="center" vertical="center" textRotation="90"/>
    </xf>
    <xf numFmtId="0" fontId="1" fillId="9" borderId="9" xfId="6" applyFont="1" applyBorder="1" applyAlignment="1">
      <alignment horizontal="center" vertical="center" textRotation="90"/>
    </xf>
    <xf numFmtId="0" fontId="8" fillId="8" borderId="1" xfId="5" applyFont="1" applyBorder="1" applyAlignment="1" applyProtection="1">
      <alignment horizontal="center" wrapText="1"/>
    </xf>
    <xf numFmtId="0" fontId="8" fillId="8" borderId="2" xfId="5" applyFont="1" applyBorder="1" applyAlignment="1" applyProtection="1">
      <alignment horizontal="center" wrapText="1"/>
    </xf>
    <xf numFmtId="0" fontId="8" fillId="8" borderId="3" xfId="5" applyFont="1" applyBorder="1" applyAlignment="1" applyProtection="1">
      <alignment horizontal="center" wrapText="1"/>
    </xf>
    <xf numFmtId="0" fontId="8" fillId="10" borderId="36" xfId="7" applyFont="1" applyBorder="1" applyAlignment="1" applyProtection="1">
      <alignment horizontal="center"/>
    </xf>
    <xf numFmtId="0" fontId="8" fillId="10" borderId="16" xfId="7" applyFont="1" applyBorder="1" applyAlignment="1" applyProtection="1">
      <alignment horizontal="center"/>
    </xf>
    <xf numFmtId="0" fontId="1" fillId="9" borderId="1" xfId="6" applyFont="1" applyBorder="1" applyAlignment="1" applyProtection="1">
      <alignment horizontal="center"/>
    </xf>
    <xf numFmtId="0" fontId="1" fillId="9" borderId="3" xfId="6" applyFont="1" applyBorder="1" applyAlignment="1" applyProtection="1">
      <alignment horizontal="center"/>
    </xf>
    <xf numFmtId="0" fontId="8" fillId="21" borderId="1" xfId="4" applyFont="1" applyFill="1" applyBorder="1" applyAlignment="1" applyProtection="1">
      <alignment horizontal="center"/>
    </xf>
    <xf numFmtId="0" fontId="8" fillId="21" borderId="3" xfId="4" applyFont="1" applyFill="1" applyBorder="1" applyAlignment="1" applyProtection="1">
      <alignment horizontal="center"/>
    </xf>
    <xf numFmtId="0" fontId="8" fillId="18" borderId="1" xfId="2" applyFont="1" applyFill="1" applyBorder="1" applyAlignment="1" applyProtection="1">
      <alignment horizontal="center" wrapText="1"/>
    </xf>
    <xf numFmtId="0" fontId="8" fillId="18" borderId="2" xfId="2" applyFont="1" applyFill="1" applyBorder="1" applyAlignment="1" applyProtection="1">
      <alignment horizontal="center" wrapText="1"/>
    </xf>
    <xf numFmtId="0" fontId="8" fillId="18" borderId="3" xfId="2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left"/>
    </xf>
    <xf numFmtId="0" fontId="0" fillId="0" borderId="8" xfId="0" applyBorder="1" applyAlignment="1"/>
  </cellXfs>
  <cellStyles count="11">
    <cellStyle name="20% - Accent2" xfId="3" builtinId="34"/>
    <cellStyle name="20% - Accent3" xfId="6" builtinId="38"/>
    <cellStyle name="20% - Accent5" xfId="9" builtinId="46"/>
    <cellStyle name="60% - Accent2" xfId="4" builtinId="36"/>
    <cellStyle name="60% - Accent3" xfId="7" builtinId="40"/>
    <cellStyle name="60% - Accent5" xfId="10" builtinId="48"/>
    <cellStyle name="Accent2" xfId="2" builtinId="33"/>
    <cellStyle name="Accent3" xfId="5" builtinId="37"/>
    <cellStyle name="Accent5" xfId="8" builtinId="45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99FF"/>
      <color rgb="FF095BFF"/>
      <color rgb="FF004EEA"/>
      <color rgb="FFFFFF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5"/>
  <sheetViews>
    <sheetView tabSelected="1" zoomScale="75" zoomScaleNormal="75" workbookViewId="0">
      <pane xSplit="1" ySplit="6" topLeftCell="G14" activePane="bottomRight" state="frozenSplit"/>
      <selection pane="topRight" activeCell="C1" sqref="C1"/>
      <selection pane="bottomLeft" activeCell="A3" sqref="A3"/>
      <selection pane="bottomRight" activeCell="AI35" sqref="AI35"/>
    </sheetView>
  </sheetViews>
  <sheetFormatPr defaultRowHeight="15" x14ac:dyDescent="0.25"/>
  <cols>
    <col min="1" max="1" width="50.28515625" customWidth="1"/>
    <col min="2" max="2" width="13" customWidth="1"/>
    <col min="3" max="3" width="11.85546875" customWidth="1"/>
    <col min="4" max="4" width="9.85546875" customWidth="1"/>
    <col min="5" max="5" width="9" customWidth="1"/>
    <col min="6" max="6" width="9.42578125" customWidth="1"/>
    <col min="7" max="7" width="6.85546875" customWidth="1"/>
    <col min="8" max="8" width="10.140625" customWidth="1"/>
    <col min="9" max="9" width="8.28515625" customWidth="1"/>
    <col min="10" max="10" width="7.140625" customWidth="1"/>
    <col min="11" max="11" width="8.42578125" customWidth="1"/>
    <col min="12" max="12" width="7.28515625" customWidth="1"/>
    <col min="13" max="14" width="9" customWidth="1"/>
    <col min="15" max="15" width="7.140625" customWidth="1"/>
    <col min="16" max="16" width="8.42578125" customWidth="1"/>
    <col min="17" max="17" width="7.28515625" customWidth="1"/>
    <col min="18" max="18" width="10.42578125" customWidth="1"/>
    <col min="19" max="20" width="7" customWidth="1"/>
    <col min="21" max="24" width="7.28515625" customWidth="1"/>
    <col min="25" max="25" width="13.28515625" customWidth="1"/>
    <col min="26" max="26" width="8.28515625" customWidth="1"/>
    <col min="27" max="27" width="7" customWidth="1"/>
    <col min="28" max="28" width="7.5703125" customWidth="1"/>
    <col min="29" max="29" width="13.28515625" customWidth="1"/>
    <col min="30" max="30" width="8.5703125" customWidth="1"/>
    <col min="31" max="31" width="7" customWidth="1"/>
    <col min="32" max="32" width="7.5703125" customWidth="1"/>
    <col min="33" max="33" width="13.28515625" customWidth="1"/>
    <col min="34" max="34" width="9.5703125" customWidth="1"/>
    <col min="35" max="35" width="7" customWidth="1"/>
    <col min="36" max="36" width="7.5703125" customWidth="1"/>
    <col min="37" max="37" width="13.28515625" customWidth="1"/>
    <col min="38" max="38" width="8.85546875" customWidth="1"/>
    <col min="39" max="39" width="7" customWidth="1"/>
    <col min="40" max="40" width="7.5703125" customWidth="1"/>
  </cols>
  <sheetData>
    <row r="1" spans="1:41" ht="24.75" customHeight="1" thickBot="1" x14ac:dyDescent="0.35">
      <c r="A1" s="95"/>
      <c r="B1" s="96"/>
      <c r="C1" s="95"/>
      <c r="D1" s="115" t="s">
        <v>52</v>
      </c>
      <c r="E1" s="116"/>
      <c r="F1" s="116"/>
      <c r="G1" s="116"/>
      <c r="H1" s="117"/>
      <c r="I1" s="115" t="s">
        <v>51</v>
      </c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7"/>
      <c r="AC1" s="109" t="s">
        <v>53</v>
      </c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1"/>
      <c r="AO1" s="23"/>
    </row>
    <row r="2" spans="1:41" ht="33" customHeight="1" thickBot="1" x14ac:dyDescent="0.4">
      <c r="A2" s="112" t="s">
        <v>0</v>
      </c>
      <c r="B2" s="113"/>
      <c r="C2" s="114"/>
      <c r="D2" s="136" t="s">
        <v>40</v>
      </c>
      <c r="E2" s="136"/>
      <c r="F2" s="136"/>
      <c r="G2" s="136"/>
      <c r="H2" s="137"/>
      <c r="I2" s="182" t="s">
        <v>41</v>
      </c>
      <c r="J2" s="183"/>
      <c r="K2" s="183"/>
      <c r="L2" s="183"/>
      <c r="M2" s="184"/>
      <c r="N2" s="191" t="s">
        <v>31</v>
      </c>
      <c r="O2" s="192"/>
      <c r="P2" s="192"/>
      <c r="Q2" s="192"/>
      <c r="R2" s="193"/>
      <c r="S2" s="133" t="s">
        <v>37</v>
      </c>
      <c r="T2" s="134"/>
      <c r="U2" s="134"/>
      <c r="V2" s="134"/>
      <c r="W2" s="134"/>
      <c r="X2" s="135"/>
      <c r="Y2" s="102" t="s">
        <v>50</v>
      </c>
      <c r="Z2" s="103"/>
      <c r="AA2" s="103"/>
      <c r="AB2" s="104"/>
      <c r="AC2" s="130" t="s">
        <v>54</v>
      </c>
      <c r="AD2" s="131"/>
      <c r="AE2" s="131"/>
      <c r="AF2" s="132"/>
      <c r="AG2" s="122" t="s">
        <v>55</v>
      </c>
      <c r="AH2" s="123"/>
      <c r="AI2" s="123"/>
      <c r="AJ2" s="124"/>
      <c r="AK2" s="127" t="s">
        <v>56</v>
      </c>
      <c r="AL2" s="127"/>
      <c r="AM2" s="127"/>
      <c r="AN2" s="127"/>
      <c r="AO2" s="23"/>
    </row>
    <row r="3" spans="1:41" ht="24" customHeight="1" thickBot="1" x14ac:dyDescent="0.45">
      <c r="A3" s="64">
        <v>44054</v>
      </c>
      <c r="B3" s="97"/>
      <c r="C3" s="40"/>
      <c r="D3" s="150" t="s">
        <v>42</v>
      </c>
      <c r="E3" s="151"/>
      <c r="F3" s="154" t="s">
        <v>44</v>
      </c>
      <c r="G3" s="155"/>
      <c r="H3" s="55" t="s">
        <v>46</v>
      </c>
      <c r="I3" s="185" t="s">
        <v>42</v>
      </c>
      <c r="J3" s="186"/>
      <c r="K3" s="187" t="s">
        <v>44</v>
      </c>
      <c r="L3" s="188"/>
      <c r="M3" s="54" t="s">
        <v>46</v>
      </c>
      <c r="N3" s="176" t="s">
        <v>42</v>
      </c>
      <c r="O3" s="177"/>
      <c r="P3" s="128" t="s">
        <v>44</v>
      </c>
      <c r="Q3" s="129"/>
      <c r="R3" s="56" t="s">
        <v>46</v>
      </c>
      <c r="S3" s="189" t="s">
        <v>42</v>
      </c>
      <c r="T3" s="190"/>
      <c r="U3" s="125" t="s">
        <v>44</v>
      </c>
      <c r="V3" s="126"/>
      <c r="W3" s="126"/>
      <c r="X3" s="57" t="s">
        <v>46</v>
      </c>
      <c r="Y3" s="90" t="s">
        <v>42</v>
      </c>
      <c r="Z3" s="118" t="s">
        <v>44</v>
      </c>
      <c r="AA3" s="119"/>
      <c r="AB3" s="58" t="s">
        <v>46</v>
      </c>
      <c r="AC3" s="91" t="s">
        <v>42</v>
      </c>
      <c r="AD3" s="120" t="s">
        <v>44</v>
      </c>
      <c r="AE3" s="121"/>
      <c r="AF3" s="56" t="s">
        <v>46</v>
      </c>
      <c r="AG3" s="92" t="s">
        <v>42</v>
      </c>
      <c r="AH3" s="125" t="s">
        <v>44</v>
      </c>
      <c r="AI3" s="126"/>
      <c r="AJ3" s="57" t="s">
        <v>46</v>
      </c>
      <c r="AK3" s="59" t="s">
        <v>42</v>
      </c>
      <c r="AL3" s="118" t="s">
        <v>44</v>
      </c>
      <c r="AM3" s="119"/>
      <c r="AN3" s="58" t="s">
        <v>46</v>
      </c>
      <c r="AO3" s="23"/>
    </row>
    <row r="4" spans="1:41" ht="20.25" customHeight="1" thickBot="1" x14ac:dyDescent="0.35">
      <c r="A4" s="66" t="s">
        <v>1</v>
      </c>
      <c r="B4" s="98"/>
      <c r="C4" s="99"/>
      <c r="D4" s="156" t="s">
        <v>43</v>
      </c>
      <c r="E4" s="160" t="s">
        <v>34</v>
      </c>
      <c r="F4" s="152" t="s">
        <v>45</v>
      </c>
      <c r="G4" s="152" t="s">
        <v>34</v>
      </c>
      <c r="H4" s="178" t="s">
        <v>34</v>
      </c>
      <c r="I4" s="162" t="s">
        <v>47</v>
      </c>
      <c r="J4" s="162" t="s">
        <v>34</v>
      </c>
      <c r="K4" s="180" t="s">
        <v>36</v>
      </c>
      <c r="L4" s="180" t="s">
        <v>34</v>
      </c>
      <c r="M4" s="162" t="s">
        <v>34</v>
      </c>
      <c r="N4" s="158" t="s">
        <v>60</v>
      </c>
      <c r="O4" s="170" t="s">
        <v>34</v>
      </c>
      <c r="P4" s="143" t="s">
        <v>35</v>
      </c>
      <c r="Q4" s="147" t="s">
        <v>34</v>
      </c>
      <c r="R4" s="148" t="s">
        <v>34</v>
      </c>
      <c r="S4" s="145" t="s">
        <v>61</v>
      </c>
      <c r="T4" s="138" t="s">
        <v>34</v>
      </c>
      <c r="U4" s="140" t="s">
        <v>62</v>
      </c>
      <c r="V4" s="142" t="s">
        <v>63</v>
      </c>
      <c r="W4" s="142" t="s">
        <v>34</v>
      </c>
      <c r="X4" s="105" t="s">
        <v>34</v>
      </c>
      <c r="Y4" s="168" t="s">
        <v>34</v>
      </c>
      <c r="Z4" s="172" t="s">
        <v>64</v>
      </c>
      <c r="AA4" s="107" t="s">
        <v>34</v>
      </c>
      <c r="AB4" s="164" t="s">
        <v>34</v>
      </c>
      <c r="AC4" s="170" t="s">
        <v>34</v>
      </c>
      <c r="AD4" s="175" t="s">
        <v>57</v>
      </c>
      <c r="AE4" s="173" t="s">
        <v>34</v>
      </c>
      <c r="AF4" s="148" t="s">
        <v>34</v>
      </c>
      <c r="AG4" s="138" t="s">
        <v>34</v>
      </c>
      <c r="AH4" s="140" t="s">
        <v>58</v>
      </c>
      <c r="AI4" s="142" t="s">
        <v>34</v>
      </c>
      <c r="AJ4" s="105" t="s">
        <v>34</v>
      </c>
      <c r="AK4" s="166" t="s">
        <v>34</v>
      </c>
      <c r="AL4" s="172" t="s">
        <v>59</v>
      </c>
      <c r="AM4" s="107" t="s">
        <v>34</v>
      </c>
      <c r="AN4" s="164" t="s">
        <v>34</v>
      </c>
      <c r="AO4" s="23"/>
    </row>
    <row r="5" spans="1:41" ht="123.75" customHeight="1" thickBot="1" x14ac:dyDescent="0.45">
      <c r="A5" s="1"/>
      <c r="B5" s="100" t="s">
        <v>33</v>
      </c>
      <c r="C5" s="101" t="s">
        <v>32</v>
      </c>
      <c r="D5" s="157"/>
      <c r="E5" s="161"/>
      <c r="F5" s="153"/>
      <c r="G5" s="153"/>
      <c r="H5" s="179"/>
      <c r="I5" s="163"/>
      <c r="J5" s="163"/>
      <c r="K5" s="181"/>
      <c r="L5" s="181"/>
      <c r="M5" s="163"/>
      <c r="N5" s="159"/>
      <c r="O5" s="171"/>
      <c r="P5" s="144"/>
      <c r="Q5" s="144"/>
      <c r="R5" s="149"/>
      <c r="S5" s="146"/>
      <c r="T5" s="139"/>
      <c r="U5" s="141"/>
      <c r="V5" s="141"/>
      <c r="W5" s="141"/>
      <c r="X5" s="106"/>
      <c r="Y5" s="169"/>
      <c r="Z5" s="108"/>
      <c r="AA5" s="108"/>
      <c r="AB5" s="165"/>
      <c r="AC5" s="171"/>
      <c r="AD5" s="174"/>
      <c r="AE5" s="174"/>
      <c r="AF5" s="149"/>
      <c r="AG5" s="139"/>
      <c r="AH5" s="141"/>
      <c r="AI5" s="141"/>
      <c r="AJ5" s="106"/>
      <c r="AK5" s="167"/>
      <c r="AL5" s="108"/>
      <c r="AM5" s="108"/>
      <c r="AN5" s="165"/>
      <c r="AO5" s="23"/>
    </row>
    <row r="6" spans="1:41" ht="21" thickBot="1" x14ac:dyDescent="0.35">
      <c r="A6" s="22" t="s">
        <v>2</v>
      </c>
      <c r="B6" s="24">
        <f>SUM(B7:B35)</f>
        <v>7693</v>
      </c>
      <c r="C6" s="38">
        <f>SUM(C7+C8+C9+C10+C11+C12+C13+C14+C15+C16+C17+C18+C19+C20+C21+C22+C23+C24+C25+C26+C27+C28+C29+C30+C31+C32+C33+C34+C35)/29</f>
        <v>1</v>
      </c>
      <c r="D6" s="60">
        <f t="shared" ref="D6:R6" si="0">SUM(D7:D35)</f>
        <v>3440</v>
      </c>
      <c r="E6" s="60">
        <f t="shared" si="0"/>
        <v>1</v>
      </c>
      <c r="F6" s="60">
        <f t="shared" si="0"/>
        <v>3439</v>
      </c>
      <c r="G6" s="60">
        <f t="shared" si="0"/>
        <v>7</v>
      </c>
      <c r="H6" s="60">
        <f t="shared" si="0"/>
        <v>0</v>
      </c>
      <c r="I6" s="60">
        <f>SUM(I7:I35)</f>
        <v>3334</v>
      </c>
      <c r="J6" s="60">
        <f t="shared" si="0"/>
        <v>1</v>
      </c>
      <c r="K6" s="60">
        <f t="shared" si="0"/>
        <v>3297</v>
      </c>
      <c r="L6" s="60">
        <f t="shared" si="0"/>
        <v>10</v>
      </c>
      <c r="M6" s="60">
        <f t="shared" si="0"/>
        <v>0</v>
      </c>
      <c r="N6" s="60">
        <f t="shared" si="0"/>
        <v>3020</v>
      </c>
      <c r="O6" s="60">
        <f t="shared" si="0"/>
        <v>0</v>
      </c>
      <c r="P6" s="60">
        <f t="shared" si="0"/>
        <v>2910</v>
      </c>
      <c r="Q6" s="60">
        <f t="shared" si="0"/>
        <v>4</v>
      </c>
      <c r="R6" s="60">
        <f t="shared" si="0"/>
        <v>0</v>
      </c>
      <c r="S6" s="60">
        <f t="shared" ref="S6:X6" si="1">SUM(S9+S12+S13+S18+S22+S26)</f>
        <v>309</v>
      </c>
      <c r="T6" s="60">
        <f t="shared" si="1"/>
        <v>0</v>
      </c>
      <c r="U6" s="60">
        <f t="shared" si="1"/>
        <v>336</v>
      </c>
      <c r="V6" s="60">
        <f t="shared" si="1"/>
        <v>163</v>
      </c>
      <c r="W6" s="60">
        <f t="shared" si="1"/>
        <v>1</v>
      </c>
      <c r="X6" s="60">
        <f t="shared" si="1"/>
        <v>0</v>
      </c>
      <c r="Y6" s="60">
        <f>SUM(Y7:Y35)</f>
        <v>79</v>
      </c>
      <c r="Z6" s="60">
        <f>SUM(Z7:Z35)</f>
        <v>3281</v>
      </c>
      <c r="AA6" s="60">
        <f>SUM(AA7:AA35)</f>
        <v>6</v>
      </c>
      <c r="AB6" s="60">
        <f t="shared" ref="AB6:AC6" si="2">SUM(AB7:AB35)</f>
        <v>0</v>
      </c>
      <c r="AC6" s="60">
        <f t="shared" si="2"/>
        <v>74</v>
      </c>
      <c r="AD6" s="60">
        <f t="shared" ref="AD6:AG6" si="3">SUM(AD7:AD35)</f>
        <v>3304</v>
      </c>
      <c r="AE6" s="60">
        <f t="shared" si="3"/>
        <v>8</v>
      </c>
      <c r="AF6" s="60">
        <f t="shared" si="3"/>
        <v>0</v>
      </c>
      <c r="AG6" s="60">
        <f t="shared" si="3"/>
        <v>67</v>
      </c>
      <c r="AH6" s="60">
        <f t="shared" ref="AH6:AK6" si="4">SUM(AH7:AH35)</f>
        <v>3286</v>
      </c>
      <c r="AI6" s="60">
        <f t="shared" si="4"/>
        <v>5</v>
      </c>
      <c r="AJ6" s="60">
        <f t="shared" si="4"/>
        <v>0</v>
      </c>
      <c r="AK6" s="74">
        <f t="shared" si="4"/>
        <v>65</v>
      </c>
      <c r="AL6" s="60">
        <f t="shared" ref="AL6:AM6" si="5">SUM(AL7:AL35)</f>
        <v>3307</v>
      </c>
      <c r="AM6" s="60">
        <f t="shared" si="5"/>
        <v>4</v>
      </c>
      <c r="AN6" s="60">
        <f>SUM(AN7:AN35)</f>
        <v>0</v>
      </c>
    </row>
    <row r="7" spans="1:41" ht="23.25" x14ac:dyDescent="0.35">
      <c r="A7" s="41" t="s">
        <v>3</v>
      </c>
      <c r="B7" s="20">
        <v>263</v>
      </c>
      <c r="C7" s="21">
        <v>1</v>
      </c>
      <c r="D7" s="83">
        <v>110</v>
      </c>
      <c r="E7" s="7"/>
      <c r="F7" s="7">
        <v>118</v>
      </c>
      <c r="G7" s="14"/>
      <c r="H7" s="76"/>
      <c r="I7" s="75">
        <v>104</v>
      </c>
      <c r="J7" s="7"/>
      <c r="K7" s="7">
        <v>114</v>
      </c>
      <c r="L7" s="7"/>
      <c r="M7" s="76"/>
      <c r="N7" s="75">
        <v>104</v>
      </c>
      <c r="O7" s="7"/>
      <c r="P7" s="7">
        <v>117</v>
      </c>
      <c r="Q7" s="7"/>
      <c r="R7" s="76"/>
      <c r="S7" s="84"/>
      <c r="T7" s="72"/>
      <c r="U7" s="72"/>
      <c r="V7" s="72"/>
      <c r="W7" s="72"/>
      <c r="X7" s="85"/>
      <c r="Y7" s="75"/>
      <c r="Z7" s="7">
        <v>117</v>
      </c>
      <c r="AA7" s="7"/>
      <c r="AB7" s="76"/>
      <c r="AC7" s="75"/>
      <c r="AD7" s="7">
        <v>115</v>
      </c>
      <c r="AE7" s="7"/>
      <c r="AF7" s="76"/>
      <c r="AG7" s="75"/>
      <c r="AH7" s="7">
        <v>114</v>
      </c>
      <c r="AI7" s="7"/>
      <c r="AJ7" s="76"/>
      <c r="AK7" s="83"/>
      <c r="AL7" s="7">
        <v>116</v>
      </c>
      <c r="AM7" s="7"/>
      <c r="AN7" s="7"/>
    </row>
    <row r="8" spans="1:41" ht="23.25" x14ac:dyDescent="0.35">
      <c r="A8" s="42" t="s">
        <v>4</v>
      </c>
      <c r="B8" s="3">
        <v>410</v>
      </c>
      <c r="C8" s="4">
        <v>1</v>
      </c>
      <c r="D8" s="17">
        <v>197</v>
      </c>
      <c r="E8" s="8"/>
      <c r="F8" s="8">
        <v>167</v>
      </c>
      <c r="G8" s="15"/>
      <c r="H8" s="10"/>
      <c r="I8" s="77">
        <v>192</v>
      </c>
      <c r="J8" s="8"/>
      <c r="K8" s="8">
        <v>164</v>
      </c>
      <c r="L8" s="8"/>
      <c r="M8" s="10"/>
      <c r="N8" s="77">
        <v>193</v>
      </c>
      <c r="O8" s="8"/>
      <c r="P8" s="8">
        <v>166</v>
      </c>
      <c r="Q8" s="8"/>
      <c r="R8" s="10"/>
      <c r="S8" s="80"/>
      <c r="T8" s="70"/>
      <c r="U8" s="70"/>
      <c r="V8" s="70"/>
      <c r="W8" s="70"/>
      <c r="X8" s="86"/>
      <c r="Y8" s="77">
        <v>9</v>
      </c>
      <c r="Z8" s="8">
        <v>168</v>
      </c>
      <c r="AA8" s="8"/>
      <c r="AB8" s="10"/>
      <c r="AC8" s="77">
        <v>4</v>
      </c>
      <c r="AD8" s="8">
        <v>172</v>
      </c>
      <c r="AE8" s="8"/>
      <c r="AF8" s="10"/>
      <c r="AG8" s="77">
        <v>4</v>
      </c>
      <c r="AH8" s="8">
        <v>165</v>
      </c>
      <c r="AI8" s="8">
        <v>1</v>
      </c>
      <c r="AJ8" s="10"/>
      <c r="AK8" s="17">
        <v>4</v>
      </c>
      <c r="AL8" s="8">
        <v>166</v>
      </c>
      <c r="AM8" s="8"/>
      <c r="AN8" s="8"/>
    </row>
    <row r="9" spans="1:41" ht="23.25" x14ac:dyDescent="0.35">
      <c r="A9" s="42" t="s">
        <v>10</v>
      </c>
      <c r="B9" s="3">
        <v>102</v>
      </c>
      <c r="C9" s="4">
        <v>1</v>
      </c>
      <c r="D9" s="17">
        <v>25</v>
      </c>
      <c r="E9" s="8"/>
      <c r="F9" s="8">
        <v>61</v>
      </c>
      <c r="G9" s="15"/>
      <c r="H9" s="10"/>
      <c r="I9" s="77">
        <v>25</v>
      </c>
      <c r="J9" s="8"/>
      <c r="K9" s="8">
        <v>60</v>
      </c>
      <c r="L9" s="8"/>
      <c r="M9" s="10"/>
      <c r="N9" s="78"/>
      <c r="O9" s="71"/>
      <c r="P9" s="71"/>
      <c r="Q9" s="71"/>
      <c r="R9" s="79"/>
      <c r="S9" s="77">
        <v>25</v>
      </c>
      <c r="T9" s="8"/>
      <c r="U9" s="2">
        <v>42</v>
      </c>
      <c r="V9" s="2">
        <v>22</v>
      </c>
      <c r="W9" s="2"/>
      <c r="X9" s="87"/>
      <c r="Y9" s="77"/>
      <c r="Z9" s="8">
        <v>56</v>
      </c>
      <c r="AA9" s="8"/>
      <c r="AB9" s="10"/>
      <c r="AC9" s="77"/>
      <c r="AD9" s="8">
        <v>55</v>
      </c>
      <c r="AE9" s="8"/>
      <c r="AF9" s="10"/>
      <c r="AG9" s="77"/>
      <c r="AH9" s="8">
        <v>52</v>
      </c>
      <c r="AI9" s="8"/>
      <c r="AJ9" s="10"/>
      <c r="AK9" s="17"/>
      <c r="AL9" s="8">
        <v>49</v>
      </c>
      <c r="AM9" s="8"/>
      <c r="AN9" s="8"/>
    </row>
    <row r="10" spans="1:41" ht="23.25" x14ac:dyDescent="0.35">
      <c r="A10" s="42" t="s">
        <v>11</v>
      </c>
      <c r="B10" s="3">
        <v>268</v>
      </c>
      <c r="C10" s="4">
        <v>1</v>
      </c>
      <c r="D10" s="17">
        <v>131</v>
      </c>
      <c r="E10" s="8"/>
      <c r="F10" s="8">
        <v>119</v>
      </c>
      <c r="G10" s="15"/>
      <c r="H10" s="10"/>
      <c r="I10" s="77">
        <v>128</v>
      </c>
      <c r="J10" s="8"/>
      <c r="K10" s="8">
        <v>114</v>
      </c>
      <c r="L10" s="8"/>
      <c r="M10" s="10"/>
      <c r="N10" s="77">
        <v>128</v>
      </c>
      <c r="O10" s="8"/>
      <c r="P10" s="8">
        <v>115</v>
      </c>
      <c r="Q10" s="8"/>
      <c r="R10" s="10"/>
      <c r="S10" s="80"/>
      <c r="T10" s="70"/>
      <c r="U10" s="70"/>
      <c r="V10" s="70"/>
      <c r="W10" s="70"/>
      <c r="X10" s="86"/>
      <c r="Y10" s="77">
        <v>4</v>
      </c>
      <c r="Z10" s="8">
        <v>112</v>
      </c>
      <c r="AA10" s="8"/>
      <c r="AB10" s="10"/>
      <c r="AC10" s="77">
        <v>5</v>
      </c>
      <c r="AD10" s="8">
        <v>112</v>
      </c>
      <c r="AE10" s="8"/>
      <c r="AF10" s="10"/>
      <c r="AG10" s="77">
        <v>5</v>
      </c>
      <c r="AH10" s="8">
        <v>110</v>
      </c>
      <c r="AI10" s="8"/>
      <c r="AJ10" s="10"/>
      <c r="AK10" s="17">
        <v>5</v>
      </c>
      <c r="AL10" s="8">
        <v>111</v>
      </c>
      <c r="AM10" s="8"/>
      <c r="AN10" s="8"/>
    </row>
    <row r="11" spans="1:41" ht="23.25" x14ac:dyDescent="0.35">
      <c r="A11" s="42" t="s">
        <v>12</v>
      </c>
      <c r="B11" s="3">
        <v>296</v>
      </c>
      <c r="C11" s="4">
        <v>1</v>
      </c>
      <c r="D11" s="17">
        <v>101</v>
      </c>
      <c r="E11" s="8"/>
      <c r="F11" s="8">
        <v>158</v>
      </c>
      <c r="G11" s="15"/>
      <c r="H11" s="10"/>
      <c r="I11" s="77">
        <v>97</v>
      </c>
      <c r="J11" s="8"/>
      <c r="K11" s="8">
        <v>153</v>
      </c>
      <c r="L11" s="8"/>
      <c r="M11" s="10"/>
      <c r="N11" s="77">
        <v>97</v>
      </c>
      <c r="O11" s="8"/>
      <c r="P11" s="8">
        <v>158</v>
      </c>
      <c r="Q11" s="8"/>
      <c r="R11" s="10"/>
      <c r="S11" s="80"/>
      <c r="T11" s="70"/>
      <c r="U11" s="70"/>
      <c r="V11" s="70"/>
      <c r="W11" s="70"/>
      <c r="X11" s="86"/>
      <c r="Y11" s="77">
        <v>2</v>
      </c>
      <c r="Z11" s="8">
        <v>150</v>
      </c>
      <c r="AA11" s="8">
        <v>1</v>
      </c>
      <c r="AB11" s="10"/>
      <c r="AC11" s="77">
        <v>2</v>
      </c>
      <c r="AD11" s="8">
        <v>152</v>
      </c>
      <c r="AE11" s="8">
        <v>1</v>
      </c>
      <c r="AF11" s="10"/>
      <c r="AG11" s="77">
        <v>2</v>
      </c>
      <c r="AH11" s="8">
        <v>154</v>
      </c>
      <c r="AI11" s="8"/>
      <c r="AJ11" s="10"/>
      <c r="AK11" s="17">
        <v>2</v>
      </c>
      <c r="AL11" s="8">
        <v>155</v>
      </c>
      <c r="AM11" s="8"/>
      <c r="AN11" s="8"/>
    </row>
    <row r="12" spans="1:41" ht="23.25" x14ac:dyDescent="0.35">
      <c r="A12" s="42" t="s">
        <v>13</v>
      </c>
      <c r="B12" s="3">
        <v>84</v>
      </c>
      <c r="C12" s="4">
        <v>1</v>
      </c>
      <c r="D12" s="17">
        <v>23</v>
      </c>
      <c r="E12" s="8"/>
      <c r="F12" s="8">
        <v>55</v>
      </c>
      <c r="G12" s="15"/>
      <c r="H12" s="10"/>
      <c r="I12" s="77">
        <v>24</v>
      </c>
      <c r="J12" s="8"/>
      <c r="K12" s="8">
        <v>53</v>
      </c>
      <c r="L12" s="8"/>
      <c r="M12" s="10"/>
      <c r="N12" s="80"/>
      <c r="O12" s="70"/>
      <c r="P12" s="70"/>
      <c r="Q12" s="70"/>
      <c r="R12" s="81"/>
      <c r="S12" s="77">
        <v>25</v>
      </c>
      <c r="T12" s="8"/>
      <c r="U12" s="2">
        <v>35</v>
      </c>
      <c r="V12" s="2">
        <v>19</v>
      </c>
      <c r="W12" s="2"/>
      <c r="X12" s="87"/>
      <c r="Y12" s="77"/>
      <c r="Z12" s="8">
        <v>53</v>
      </c>
      <c r="AA12" s="8"/>
      <c r="AB12" s="10"/>
      <c r="AC12" s="77"/>
      <c r="AD12" s="8">
        <v>54</v>
      </c>
      <c r="AE12" s="8"/>
      <c r="AF12" s="10"/>
      <c r="AG12" s="77"/>
      <c r="AH12" s="8">
        <v>56</v>
      </c>
      <c r="AI12" s="8"/>
      <c r="AJ12" s="10"/>
      <c r="AK12" s="17"/>
      <c r="AL12" s="8">
        <v>56</v>
      </c>
      <c r="AM12" s="8"/>
      <c r="AN12" s="8"/>
    </row>
    <row r="13" spans="1:41" ht="23.25" x14ac:dyDescent="0.35">
      <c r="A13" s="42" t="s">
        <v>14</v>
      </c>
      <c r="B13" s="3">
        <v>30</v>
      </c>
      <c r="C13" s="4">
        <v>1</v>
      </c>
      <c r="D13" s="17">
        <v>14</v>
      </c>
      <c r="E13" s="8"/>
      <c r="F13" s="8">
        <v>13</v>
      </c>
      <c r="G13" s="15"/>
      <c r="H13" s="10"/>
      <c r="I13" s="77">
        <v>13</v>
      </c>
      <c r="J13" s="8"/>
      <c r="K13" s="8">
        <v>14</v>
      </c>
      <c r="L13" s="8"/>
      <c r="M13" s="10"/>
      <c r="N13" s="80"/>
      <c r="O13" s="70"/>
      <c r="P13" s="70"/>
      <c r="Q13" s="70"/>
      <c r="R13" s="81"/>
      <c r="S13" s="77">
        <v>13</v>
      </c>
      <c r="T13" s="8"/>
      <c r="U13" s="2">
        <v>9</v>
      </c>
      <c r="V13" s="2">
        <v>3</v>
      </c>
      <c r="W13" s="2"/>
      <c r="X13" s="87"/>
      <c r="Y13" s="77"/>
      <c r="Z13" s="8">
        <v>14</v>
      </c>
      <c r="AA13" s="8"/>
      <c r="AB13" s="10"/>
      <c r="AC13" s="77"/>
      <c r="AD13" s="8">
        <v>14</v>
      </c>
      <c r="AE13" s="8"/>
      <c r="AF13" s="10"/>
      <c r="AG13" s="77"/>
      <c r="AH13" s="8">
        <v>14</v>
      </c>
      <c r="AI13" s="8"/>
      <c r="AJ13" s="10"/>
      <c r="AK13" s="17"/>
      <c r="AL13" s="8">
        <v>13</v>
      </c>
      <c r="AM13" s="8"/>
      <c r="AN13" s="8"/>
    </row>
    <row r="14" spans="1:41" ht="23.25" x14ac:dyDescent="0.35">
      <c r="A14" s="42" t="s">
        <v>15</v>
      </c>
      <c r="B14" s="3">
        <v>1029</v>
      </c>
      <c r="C14" s="4">
        <v>1</v>
      </c>
      <c r="D14" s="17">
        <v>419</v>
      </c>
      <c r="E14" s="8"/>
      <c r="F14" s="8">
        <v>523</v>
      </c>
      <c r="G14" s="15">
        <v>2</v>
      </c>
      <c r="H14" s="10"/>
      <c r="I14" s="77">
        <v>411</v>
      </c>
      <c r="J14" s="8"/>
      <c r="K14" s="8">
        <v>494</v>
      </c>
      <c r="L14" s="8">
        <v>5</v>
      </c>
      <c r="M14" s="10"/>
      <c r="N14" s="77">
        <v>409</v>
      </c>
      <c r="O14" s="8"/>
      <c r="P14" s="8">
        <v>506</v>
      </c>
      <c r="Q14" s="8"/>
      <c r="R14" s="10"/>
      <c r="S14" s="80"/>
      <c r="T14" s="70"/>
      <c r="U14" s="70"/>
      <c r="V14" s="70"/>
      <c r="W14" s="70"/>
      <c r="X14" s="86"/>
      <c r="Y14" s="77">
        <v>13</v>
      </c>
      <c r="Z14" s="8">
        <v>491</v>
      </c>
      <c r="AA14" s="8"/>
      <c r="AB14" s="10"/>
      <c r="AC14" s="77">
        <v>9</v>
      </c>
      <c r="AD14" s="8">
        <v>501</v>
      </c>
      <c r="AE14" s="8"/>
      <c r="AF14" s="10"/>
      <c r="AG14" s="77">
        <v>8</v>
      </c>
      <c r="AH14" s="8">
        <v>493</v>
      </c>
      <c r="AI14" s="8">
        <v>1</v>
      </c>
      <c r="AJ14" s="10"/>
      <c r="AK14" s="17">
        <v>6</v>
      </c>
      <c r="AL14" s="8">
        <v>492</v>
      </c>
      <c r="AM14" s="8">
        <v>1</v>
      </c>
      <c r="AN14" s="8"/>
    </row>
    <row r="15" spans="1:41" ht="23.25" x14ac:dyDescent="0.35">
      <c r="A15" s="42" t="s">
        <v>16</v>
      </c>
      <c r="B15" s="3">
        <v>63</v>
      </c>
      <c r="C15" s="4">
        <v>1</v>
      </c>
      <c r="D15" s="17">
        <v>19</v>
      </c>
      <c r="E15" s="8"/>
      <c r="F15" s="8">
        <v>41</v>
      </c>
      <c r="G15" s="15"/>
      <c r="H15" s="10"/>
      <c r="I15" s="77">
        <v>17</v>
      </c>
      <c r="J15" s="8"/>
      <c r="K15" s="8">
        <v>39</v>
      </c>
      <c r="L15" s="8">
        <v>1</v>
      </c>
      <c r="M15" s="10"/>
      <c r="N15" s="77">
        <v>18</v>
      </c>
      <c r="O15" s="8"/>
      <c r="P15" s="8">
        <v>41</v>
      </c>
      <c r="Q15" s="8">
        <v>1</v>
      </c>
      <c r="R15" s="10"/>
      <c r="S15" s="80"/>
      <c r="T15" s="70"/>
      <c r="U15" s="70"/>
      <c r="V15" s="70"/>
      <c r="W15" s="70"/>
      <c r="X15" s="86"/>
      <c r="Y15" s="77"/>
      <c r="Z15" s="8">
        <v>40</v>
      </c>
      <c r="AA15" s="8"/>
      <c r="AB15" s="10"/>
      <c r="AC15" s="77"/>
      <c r="AD15" s="8">
        <v>37</v>
      </c>
      <c r="AE15" s="8">
        <v>1</v>
      </c>
      <c r="AF15" s="10"/>
      <c r="AG15" s="77"/>
      <c r="AH15" s="8">
        <v>41</v>
      </c>
      <c r="AI15" s="8"/>
      <c r="AJ15" s="10"/>
      <c r="AK15" s="17"/>
      <c r="AL15" s="8">
        <v>41</v>
      </c>
      <c r="AM15" s="8"/>
      <c r="AN15" s="8"/>
    </row>
    <row r="16" spans="1:41" ht="23.25" x14ac:dyDescent="0.35">
      <c r="A16" s="42" t="s">
        <v>17</v>
      </c>
      <c r="B16" s="3">
        <v>72</v>
      </c>
      <c r="C16" s="4">
        <v>1</v>
      </c>
      <c r="D16" s="17">
        <v>31</v>
      </c>
      <c r="E16" s="8">
        <v>0</v>
      </c>
      <c r="F16" s="8">
        <v>28</v>
      </c>
      <c r="G16" s="15"/>
      <c r="H16" s="10"/>
      <c r="I16" s="77">
        <v>31</v>
      </c>
      <c r="J16" s="8"/>
      <c r="K16" s="8">
        <v>27</v>
      </c>
      <c r="L16" s="8"/>
      <c r="M16" s="10"/>
      <c r="N16" s="77">
        <v>31</v>
      </c>
      <c r="O16" s="8"/>
      <c r="P16" s="8">
        <v>27</v>
      </c>
      <c r="Q16" s="8"/>
      <c r="R16" s="10"/>
      <c r="S16" s="80"/>
      <c r="T16" s="70"/>
      <c r="U16" s="70"/>
      <c r="V16" s="70"/>
      <c r="W16" s="70"/>
      <c r="X16" s="86"/>
      <c r="Y16" s="77"/>
      <c r="Z16" s="8">
        <v>25</v>
      </c>
      <c r="AA16" s="8"/>
      <c r="AB16" s="10"/>
      <c r="AC16" s="77"/>
      <c r="AD16" s="8">
        <v>24</v>
      </c>
      <c r="AE16" s="8"/>
      <c r="AF16" s="10"/>
      <c r="AG16" s="77"/>
      <c r="AH16" s="8">
        <v>26</v>
      </c>
      <c r="AI16" s="8"/>
      <c r="AJ16" s="10"/>
      <c r="AK16" s="17"/>
      <c r="AL16" s="8">
        <v>27</v>
      </c>
      <c r="AM16" s="8"/>
      <c r="AN16" s="8"/>
    </row>
    <row r="17" spans="1:40" ht="23.25" x14ac:dyDescent="0.35">
      <c r="A17" s="42" t="s">
        <v>18</v>
      </c>
      <c r="B17" s="3">
        <v>563</v>
      </c>
      <c r="C17" s="4">
        <v>1</v>
      </c>
      <c r="D17" s="17">
        <v>258</v>
      </c>
      <c r="E17" s="8">
        <v>0</v>
      </c>
      <c r="F17" s="8">
        <v>245</v>
      </c>
      <c r="G17" s="15"/>
      <c r="H17" s="10"/>
      <c r="I17" s="77">
        <v>249</v>
      </c>
      <c r="J17" s="8"/>
      <c r="K17" s="8">
        <v>233</v>
      </c>
      <c r="L17" s="8"/>
      <c r="M17" s="10"/>
      <c r="N17" s="77">
        <v>248</v>
      </c>
      <c r="O17" s="8"/>
      <c r="P17" s="8">
        <v>243</v>
      </c>
      <c r="Q17" s="8"/>
      <c r="R17" s="10"/>
      <c r="S17" s="80"/>
      <c r="T17" s="70"/>
      <c r="U17" s="70"/>
      <c r="V17" s="70"/>
      <c r="W17" s="70"/>
      <c r="X17" s="86"/>
      <c r="Y17" s="77"/>
      <c r="Z17" s="8">
        <v>234</v>
      </c>
      <c r="AA17" s="8">
        <v>1</v>
      </c>
      <c r="AB17" s="10"/>
      <c r="AC17" s="77"/>
      <c r="AD17" s="8">
        <v>233</v>
      </c>
      <c r="AE17" s="8">
        <v>1</v>
      </c>
      <c r="AF17" s="10"/>
      <c r="AG17" s="77"/>
      <c r="AH17" s="8">
        <v>236</v>
      </c>
      <c r="AI17" s="8">
        <v>1</v>
      </c>
      <c r="AJ17" s="10"/>
      <c r="AK17" s="17"/>
      <c r="AL17" s="8">
        <v>239</v>
      </c>
      <c r="AM17" s="8">
        <v>0</v>
      </c>
      <c r="AN17" s="8"/>
    </row>
    <row r="18" spans="1:40" ht="23.25" x14ac:dyDescent="0.35">
      <c r="A18" s="42" t="s">
        <v>5</v>
      </c>
      <c r="B18" s="3">
        <v>353</v>
      </c>
      <c r="C18" s="4">
        <v>1</v>
      </c>
      <c r="D18" s="17">
        <v>122</v>
      </c>
      <c r="E18" s="8"/>
      <c r="F18" s="8">
        <v>197</v>
      </c>
      <c r="G18" s="15"/>
      <c r="H18" s="10"/>
      <c r="I18" s="77">
        <v>120</v>
      </c>
      <c r="J18" s="8">
        <v>1</v>
      </c>
      <c r="K18" s="8">
        <v>192</v>
      </c>
      <c r="L18" s="8"/>
      <c r="M18" s="10"/>
      <c r="N18" s="80"/>
      <c r="O18" s="70"/>
      <c r="P18" s="70"/>
      <c r="Q18" s="70"/>
      <c r="R18" s="81"/>
      <c r="S18" s="77">
        <v>122</v>
      </c>
      <c r="T18" s="8"/>
      <c r="U18" s="2">
        <v>143</v>
      </c>
      <c r="V18" s="2">
        <v>64</v>
      </c>
      <c r="W18" s="2">
        <v>1</v>
      </c>
      <c r="X18" s="87"/>
      <c r="Y18" s="77">
        <v>2</v>
      </c>
      <c r="Z18" s="8">
        <v>178</v>
      </c>
      <c r="AA18" s="8"/>
      <c r="AB18" s="10"/>
      <c r="AC18" s="77">
        <v>3</v>
      </c>
      <c r="AD18" s="8">
        <v>181</v>
      </c>
      <c r="AE18" s="8"/>
      <c r="AF18" s="10"/>
      <c r="AG18" s="77">
        <v>3</v>
      </c>
      <c r="AH18" s="8">
        <v>181</v>
      </c>
      <c r="AI18" s="8"/>
      <c r="AJ18" s="10"/>
      <c r="AK18" s="17">
        <v>2</v>
      </c>
      <c r="AL18" s="8">
        <v>182</v>
      </c>
      <c r="AM18" s="8"/>
      <c r="AN18" s="8"/>
    </row>
    <row r="19" spans="1:40" ht="23.25" x14ac:dyDescent="0.35">
      <c r="A19" s="42" t="s">
        <v>19</v>
      </c>
      <c r="B19" s="3">
        <v>539</v>
      </c>
      <c r="C19" s="4">
        <v>1</v>
      </c>
      <c r="D19" s="17">
        <v>273</v>
      </c>
      <c r="E19" s="8"/>
      <c r="F19" s="8">
        <v>220</v>
      </c>
      <c r="G19" s="15"/>
      <c r="H19" s="10"/>
      <c r="I19" s="77">
        <v>262</v>
      </c>
      <c r="J19" s="8"/>
      <c r="K19" s="8">
        <v>203</v>
      </c>
      <c r="L19" s="8"/>
      <c r="M19" s="10"/>
      <c r="N19" s="77">
        <v>264</v>
      </c>
      <c r="O19" s="8"/>
      <c r="P19" s="8">
        <v>215</v>
      </c>
      <c r="Q19" s="8"/>
      <c r="R19" s="10"/>
      <c r="S19" s="80"/>
      <c r="T19" s="70"/>
      <c r="U19" s="70"/>
      <c r="V19" s="70"/>
      <c r="W19" s="70"/>
      <c r="X19" s="86"/>
      <c r="Y19" s="77">
        <v>6</v>
      </c>
      <c r="Z19" s="8">
        <v>206</v>
      </c>
      <c r="AA19" s="8"/>
      <c r="AB19" s="10"/>
      <c r="AC19" s="77">
        <v>5</v>
      </c>
      <c r="AD19" s="8">
        <v>205</v>
      </c>
      <c r="AE19" s="8">
        <v>2</v>
      </c>
      <c r="AF19" s="10"/>
      <c r="AG19" s="77">
        <v>5</v>
      </c>
      <c r="AH19" s="8">
        <v>205</v>
      </c>
      <c r="AI19" s="8"/>
      <c r="AJ19" s="10"/>
      <c r="AK19" s="17">
        <v>5</v>
      </c>
      <c r="AL19" s="8">
        <v>209</v>
      </c>
      <c r="AM19" s="8"/>
      <c r="AN19" s="8"/>
    </row>
    <row r="20" spans="1:40" ht="23.25" x14ac:dyDescent="0.35">
      <c r="A20" s="42" t="s">
        <v>20</v>
      </c>
      <c r="B20" s="3">
        <v>21</v>
      </c>
      <c r="C20" s="4">
        <v>1</v>
      </c>
      <c r="D20" s="17">
        <v>11</v>
      </c>
      <c r="E20" s="8"/>
      <c r="F20" s="8">
        <v>10</v>
      </c>
      <c r="G20" s="15"/>
      <c r="H20" s="10"/>
      <c r="I20" s="77">
        <v>11</v>
      </c>
      <c r="J20" s="8"/>
      <c r="K20" s="8">
        <v>10</v>
      </c>
      <c r="L20" s="8"/>
      <c r="M20" s="10"/>
      <c r="N20" s="77">
        <v>11</v>
      </c>
      <c r="O20" s="8"/>
      <c r="P20" s="8">
        <v>10</v>
      </c>
      <c r="Q20" s="8"/>
      <c r="R20" s="10"/>
      <c r="S20" s="80"/>
      <c r="T20" s="70"/>
      <c r="U20" s="70"/>
      <c r="V20" s="70"/>
      <c r="W20" s="70"/>
      <c r="X20" s="86"/>
      <c r="Y20" s="77"/>
      <c r="Z20" s="8">
        <v>10</v>
      </c>
      <c r="AA20" s="8"/>
      <c r="AB20" s="10"/>
      <c r="AC20" s="77"/>
      <c r="AD20" s="8">
        <v>8</v>
      </c>
      <c r="AE20" s="8"/>
      <c r="AF20" s="10"/>
      <c r="AG20" s="77"/>
      <c r="AH20" s="8">
        <v>8</v>
      </c>
      <c r="AI20" s="8"/>
      <c r="AJ20" s="10"/>
      <c r="AK20" s="17"/>
      <c r="AL20" s="8">
        <v>8</v>
      </c>
      <c r="AM20" s="8"/>
      <c r="AN20" s="8"/>
    </row>
    <row r="21" spans="1:40" ht="23.25" x14ac:dyDescent="0.35">
      <c r="A21" s="42" t="s">
        <v>6</v>
      </c>
      <c r="B21" s="3">
        <v>579</v>
      </c>
      <c r="C21" s="4">
        <v>1</v>
      </c>
      <c r="D21" s="17">
        <v>301</v>
      </c>
      <c r="E21" s="8"/>
      <c r="F21" s="8">
        <v>219</v>
      </c>
      <c r="G21" s="15"/>
      <c r="H21" s="10"/>
      <c r="I21" s="77">
        <v>289</v>
      </c>
      <c r="J21" s="8"/>
      <c r="K21" s="8">
        <v>214</v>
      </c>
      <c r="L21" s="8"/>
      <c r="M21" s="10"/>
      <c r="N21" s="77">
        <v>285</v>
      </c>
      <c r="O21" s="8"/>
      <c r="P21" s="8">
        <v>215</v>
      </c>
      <c r="Q21" s="8"/>
      <c r="R21" s="10"/>
      <c r="S21" s="80"/>
      <c r="T21" s="70"/>
      <c r="U21" s="70"/>
      <c r="V21" s="70"/>
      <c r="W21" s="70"/>
      <c r="X21" s="86"/>
      <c r="Y21" s="77">
        <v>5</v>
      </c>
      <c r="Z21" s="8">
        <v>210</v>
      </c>
      <c r="AA21" s="8"/>
      <c r="AB21" s="10"/>
      <c r="AC21" s="77">
        <v>5</v>
      </c>
      <c r="AD21" s="8">
        <v>214</v>
      </c>
      <c r="AE21" s="8"/>
      <c r="AF21" s="10"/>
      <c r="AG21" s="77">
        <v>5</v>
      </c>
      <c r="AH21" s="8">
        <v>213</v>
      </c>
      <c r="AI21" s="8"/>
      <c r="AJ21" s="10"/>
      <c r="AK21" s="17">
        <v>5</v>
      </c>
      <c r="AL21" s="8">
        <v>216</v>
      </c>
      <c r="AM21" s="8"/>
      <c r="AN21" s="8"/>
    </row>
    <row r="22" spans="1:40" ht="23.25" x14ac:dyDescent="0.35">
      <c r="A22" s="42" t="s">
        <v>21</v>
      </c>
      <c r="B22" s="3">
        <v>105</v>
      </c>
      <c r="C22" s="4">
        <v>1</v>
      </c>
      <c r="D22" s="17">
        <v>45</v>
      </c>
      <c r="E22" s="8"/>
      <c r="F22" s="8">
        <v>57</v>
      </c>
      <c r="G22" s="15"/>
      <c r="H22" s="10"/>
      <c r="I22" s="77">
        <v>45</v>
      </c>
      <c r="J22" s="8"/>
      <c r="K22" s="8">
        <v>54</v>
      </c>
      <c r="L22" s="8"/>
      <c r="M22" s="10"/>
      <c r="N22" s="80"/>
      <c r="O22" s="70"/>
      <c r="P22" s="70"/>
      <c r="Q22" s="70"/>
      <c r="R22" s="81"/>
      <c r="S22" s="77">
        <v>45</v>
      </c>
      <c r="T22" s="8"/>
      <c r="U22" s="2">
        <v>39</v>
      </c>
      <c r="V22" s="2">
        <v>14</v>
      </c>
      <c r="W22" s="2"/>
      <c r="X22" s="87"/>
      <c r="Y22" s="77">
        <v>1</v>
      </c>
      <c r="Z22" s="8">
        <v>50</v>
      </c>
      <c r="AA22" s="8"/>
      <c r="AB22" s="10"/>
      <c r="AC22" s="77">
        <v>1</v>
      </c>
      <c r="AD22" s="8">
        <v>53</v>
      </c>
      <c r="AE22" s="8"/>
      <c r="AF22" s="10"/>
      <c r="AG22" s="77">
        <v>1</v>
      </c>
      <c r="AH22" s="8">
        <v>54</v>
      </c>
      <c r="AI22" s="8"/>
      <c r="AJ22" s="10"/>
      <c r="AK22" s="17">
        <v>1</v>
      </c>
      <c r="AL22" s="8">
        <v>54</v>
      </c>
      <c r="AM22" s="8"/>
      <c r="AN22" s="8"/>
    </row>
    <row r="23" spans="1:40" ht="23.25" x14ac:dyDescent="0.35">
      <c r="A23" s="42" t="s">
        <v>22</v>
      </c>
      <c r="B23" s="3">
        <v>119</v>
      </c>
      <c r="C23" s="4">
        <v>1</v>
      </c>
      <c r="D23" s="17">
        <v>78</v>
      </c>
      <c r="E23" s="8"/>
      <c r="F23" s="8">
        <v>40</v>
      </c>
      <c r="G23" s="15">
        <v>1</v>
      </c>
      <c r="H23" s="10"/>
      <c r="I23" s="77">
        <v>77</v>
      </c>
      <c r="J23" s="8"/>
      <c r="K23" s="8">
        <v>37</v>
      </c>
      <c r="L23" s="8"/>
      <c r="M23" s="10"/>
      <c r="N23" s="77">
        <v>76</v>
      </c>
      <c r="O23" s="8"/>
      <c r="P23" s="8">
        <v>38</v>
      </c>
      <c r="Q23" s="8"/>
      <c r="R23" s="10"/>
      <c r="S23" s="80"/>
      <c r="T23" s="70"/>
      <c r="U23" s="70"/>
      <c r="V23" s="70"/>
      <c r="W23" s="70"/>
      <c r="X23" s="86"/>
      <c r="Y23" s="77">
        <v>2</v>
      </c>
      <c r="Z23" s="8">
        <v>38</v>
      </c>
      <c r="AA23" s="8"/>
      <c r="AB23" s="10"/>
      <c r="AC23" s="77">
        <v>2</v>
      </c>
      <c r="AD23" s="8">
        <v>39</v>
      </c>
      <c r="AE23" s="8"/>
      <c r="AF23" s="10"/>
      <c r="AG23" s="77">
        <v>2</v>
      </c>
      <c r="AH23" s="8">
        <v>38</v>
      </c>
      <c r="AI23" s="8"/>
      <c r="AJ23" s="10"/>
      <c r="AK23" s="17">
        <v>2</v>
      </c>
      <c r="AL23" s="8">
        <v>39</v>
      </c>
      <c r="AM23" s="8"/>
      <c r="AN23" s="8"/>
    </row>
    <row r="24" spans="1:40" ht="23.25" x14ac:dyDescent="0.35">
      <c r="A24" s="42" t="s">
        <v>7</v>
      </c>
      <c r="B24" s="3">
        <v>408</v>
      </c>
      <c r="C24" s="4">
        <v>1</v>
      </c>
      <c r="D24" s="17">
        <v>149</v>
      </c>
      <c r="E24" s="8"/>
      <c r="F24" s="8">
        <v>221</v>
      </c>
      <c r="G24" s="15">
        <v>1</v>
      </c>
      <c r="H24" s="10"/>
      <c r="I24" s="77">
        <v>141</v>
      </c>
      <c r="J24" s="8"/>
      <c r="K24" s="8">
        <v>212</v>
      </c>
      <c r="L24" s="8">
        <v>2</v>
      </c>
      <c r="M24" s="10"/>
      <c r="N24" s="77">
        <v>138</v>
      </c>
      <c r="O24" s="8"/>
      <c r="P24" s="8">
        <v>216</v>
      </c>
      <c r="Q24" s="8">
        <v>1</v>
      </c>
      <c r="R24" s="10"/>
      <c r="S24" s="80"/>
      <c r="T24" s="70"/>
      <c r="U24" s="70"/>
      <c r="V24" s="70"/>
      <c r="W24" s="70"/>
      <c r="X24" s="86"/>
      <c r="Y24" s="77">
        <v>4</v>
      </c>
      <c r="Z24" s="8">
        <v>211</v>
      </c>
      <c r="AA24" s="8">
        <v>1</v>
      </c>
      <c r="AB24" s="10"/>
      <c r="AC24" s="77">
        <v>7</v>
      </c>
      <c r="AD24" s="8">
        <v>210</v>
      </c>
      <c r="AE24" s="8">
        <v>1</v>
      </c>
      <c r="AF24" s="10"/>
      <c r="AG24" s="77">
        <v>5</v>
      </c>
      <c r="AH24" s="8">
        <v>212</v>
      </c>
      <c r="AI24" s="8"/>
      <c r="AJ24" s="10"/>
      <c r="AK24" s="17">
        <v>5</v>
      </c>
      <c r="AL24" s="8">
        <v>210</v>
      </c>
      <c r="AM24" s="8">
        <v>1</v>
      </c>
      <c r="AN24" s="8"/>
    </row>
    <row r="25" spans="1:40" ht="23.25" x14ac:dyDescent="0.35">
      <c r="A25" s="42" t="s">
        <v>8</v>
      </c>
      <c r="B25" s="3">
        <v>548</v>
      </c>
      <c r="C25" s="4">
        <v>1</v>
      </c>
      <c r="D25" s="17">
        <v>188</v>
      </c>
      <c r="E25" s="8"/>
      <c r="F25" s="8">
        <v>303</v>
      </c>
      <c r="G25" s="15">
        <v>1</v>
      </c>
      <c r="H25" s="10"/>
      <c r="I25" s="77">
        <v>186</v>
      </c>
      <c r="J25" s="8"/>
      <c r="K25" s="8">
        <v>294</v>
      </c>
      <c r="L25" s="8"/>
      <c r="M25" s="10"/>
      <c r="N25" s="77">
        <v>186</v>
      </c>
      <c r="O25" s="8"/>
      <c r="P25" s="8">
        <v>302</v>
      </c>
      <c r="Q25" s="8"/>
      <c r="R25" s="10"/>
      <c r="S25" s="80"/>
      <c r="T25" s="70"/>
      <c r="U25" s="70"/>
      <c r="V25" s="70"/>
      <c r="W25" s="70"/>
      <c r="X25" s="86"/>
      <c r="Y25" s="77">
        <v>4</v>
      </c>
      <c r="Z25" s="8">
        <v>287</v>
      </c>
      <c r="AA25" s="8"/>
      <c r="AB25" s="10"/>
      <c r="AC25" s="77">
        <v>5</v>
      </c>
      <c r="AD25" s="8">
        <v>290</v>
      </c>
      <c r="AE25" s="8"/>
      <c r="AF25" s="10"/>
      <c r="AG25" s="77">
        <v>4</v>
      </c>
      <c r="AH25" s="8">
        <v>289</v>
      </c>
      <c r="AI25" s="8"/>
      <c r="AJ25" s="10"/>
      <c r="AK25" s="17">
        <v>4</v>
      </c>
      <c r="AL25" s="8">
        <v>294</v>
      </c>
      <c r="AM25" s="8">
        <v>1</v>
      </c>
      <c r="AN25" s="8"/>
    </row>
    <row r="26" spans="1:40" ht="23.25" x14ac:dyDescent="0.35">
      <c r="A26" s="42" t="s">
        <v>23</v>
      </c>
      <c r="B26" s="3">
        <v>200</v>
      </c>
      <c r="C26" s="4">
        <v>1</v>
      </c>
      <c r="D26" s="17">
        <v>83</v>
      </c>
      <c r="E26" s="8"/>
      <c r="F26" s="8">
        <v>109</v>
      </c>
      <c r="G26" s="15"/>
      <c r="H26" s="10"/>
      <c r="I26" s="77">
        <v>81</v>
      </c>
      <c r="J26" s="8"/>
      <c r="K26" s="8">
        <v>98</v>
      </c>
      <c r="L26" s="8"/>
      <c r="M26" s="10"/>
      <c r="N26" s="80"/>
      <c r="O26" s="70"/>
      <c r="P26" s="70"/>
      <c r="Q26" s="70"/>
      <c r="R26" s="81"/>
      <c r="S26" s="77">
        <v>79</v>
      </c>
      <c r="T26" s="8"/>
      <c r="U26" s="2">
        <v>68</v>
      </c>
      <c r="V26" s="2">
        <v>41</v>
      </c>
      <c r="W26" s="2"/>
      <c r="X26" s="87"/>
      <c r="Y26" s="77">
        <v>0</v>
      </c>
      <c r="Z26" s="8">
        <v>100</v>
      </c>
      <c r="AA26" s="8"/>
      <c r="AB26" s="10"/>
      <c r="AC26" s="77">
        <v>0</v>
      </c>
      <c r="AD26" s="8">
        <v>104</v>
      </c>
      <c r="AE26" s="8"/>
      <c r="AF26" s="10"/>
      <c r="AG26" s="77">
        <v>0</v>
      </c>
      <c r="AH26" s="8">
        <v>101</v>
      </c>
      <c r="AI26" s="8"/>
      <c r="AJ26" s="10"/>
      <c r="AK26" s="17">
        <v>0</v>
      </c>
      <c r="AL26" s="8">
        <v>104</v>
      </c>
      <c r="AM26" s="8"/>
      <c r="AN26" s="8"/>
    </row>
    <row r="27" spans="1:40" ht="23.25" x14ac:dyDescent="0.35">
      <c r="A27" s="42" t="s">
        <v>9</v>
      </c>
      <c r="B27" s="3">
        <v>415</v>
      </c>
      <c r="C27" s="4">
        <v>1</v>
      </c>
      <c r="D27" s="17">
        <v>208</v>
      </c>
      <c r="E27" s="8"/>
      <c r="F27" s="8">
        <v>164</v>
      </c>
      <c r="G27" s="15"/>
      <c r="H27" s="10"/>
      <c r="I27" s="77">
        <v>203</v>
      </c>
      <c r="J27" s="8"/>
      <c r="K27" s="8">
        <v>161</v>
      </c>
      <c r="L27" s="8"/>
      <c r="M27" s="10"/>
      <c r="N27" s="77">
        <v>204</v>
      </c>
      <c r="O27" s="8"/>
      <c r="P27" s="8">
        <v>163</v>
      </c>
      <c r="Q27" s="8"/>
      <c r="R27" s="10"/>
      <c r="S27" s="80"/>
      <c r="T27" s="70"/>
      <c r="U27" s="70"/>
      <c r="V27" s="70"/>
      <c r="W27" s="70"/>
      <c r="X27" s="86"/>
      <c r="Y27" s="77">
        <v>2</v>
      </c>
      <c r="Z27" s="8">
        <v>162</v>
      </c>
      <c r="AA27" s="8"/>
      <c r="AB27" s="10"/>
      <c r="AC27" s="77">
        <v>2</v>
      </c>
      <c r="AD27" s="8">
        <v>160</v>
      </c>
      <c r="AE27" s="8"/>
      <c r="AF27" s="10"/>
      <c r="AG27" s="77">
        <v>2</v>
      </c>
      <c r="AH27" s="8">
        <v>159</v>
      </c>
      <c r="AI27" s="8"/>
      <c r="AJ27" s="10"/>
      <c r="AK27" s="17">
        <v>4</v>
      </c>
      <c r="AL27" s="8">
        <v>156</v>
      </c>
      <c r="AM27" s="8"/>
      <c r="AN27" s="8"/>
    </row>
    <row r="28" spans="1:40" s="13" customFormat="1" ht="23.25" x14ac:dyDescent="0.35">
      <c r="A28" s="42" t="s">
        <v>24</v>
      </c>
      <c r="B28" s="11">
        <v>180</v>
      </c>
      <c r="C28" s="19">
        <v>1</v>
      </c>
      <c r="D28" s="17">
        <v>90</v>
      </c>
      <c r="E28" s="8"/>
      <c r="F28" s="8">
        <v>62</v>
      </c>
      <c r="G28" s="15"/>
      <c r="H28" s="10"/>
      <c r="I28" s="77">
        <v>87</v>
      </c>
      <c r="J28" s="8"/>
      <c r="K28" s="8">
        <v>65</v>
      </c>
      <c r="L28" s="8"/>
      <c r="M28" s="10"/>
      <c r="N28" s="77">
        <v>86</v>
      </c>
      <c r="O28" s="8"/>
      <c r="P28" s="8">
        <v>61</v>
      </c>
      <c r="Q28" s="8"/>
      <c r="R28" s="10"/>
      <c r="S28" s="80"/>
      <c r="T28" s="70"/>
      <c r="U28" s="70"/>
      <c r="V28" s="70"/>
      <c r="W28" s="70"/>
      <c r="X28" s="86"/>
      <c r="Y28" s="77"/>
      <c r="Z28" s="8">
        <v>62</v>
      </c>
      <c r="AA28" s="8">
        <v>1</v>
      </c>
      <c r="AB28" s="10"/>
      <c r="AC28" s="77"/>
      <c r="AD28" s="8">
        <v>65</v>
      </c>
      <c r="AE28" s="8"/>
      <c r="AF28" s="10"/>
      <c r="AG28" s="77"/>
      <c r="AH28" s="8">
        <v>64</v>
      </c>
      <c r="AI28" s="8"/>
      <c r="AJ28" s="10"/>
      <c r="AK28" s="17"/>
      <c r="AL28" s="8">
        <v>65</v>
      </c>
      <c r="AM28" s="8"/>
      <c r="AN28" s="8"/>
    </row>
    <row r="29" spans="1:40" s="13" customFormat="1" ht="23.25" x14ac:dyDescent="0.35">
      <c r="A29" s="42" t="s">
        <v>25</v>
      </c>
      <c r="B29" s="11">
        <v>138</v>
      </c>
      <c r="C29" s="19">
        <v>1</v>
      </c>
      <c r="D29" s="17">
        <v>75</v>
      </c>
      <c r="E29" s="8"/>
      <c r="F29" s="8">
        <v>38</v>
      </c>
      <c r="G29" s="15"/>
      <c r="H29" s="10"/>
      <c r="I29" s="77">
        <v>70</v>
      </c>
      <c r="J29" s="8"/>
      <c r="K29" s="8">
        <v>35</v>
      </c>
      <c r="L29" s="8"/>
      <c r="M29" s="10"/>
      <c r="N29" s="77">
        <v>70</v>
      </c>
      <c r="O29" s="8"/>
      <c r="P29" s="8">
        <v>39</v>
      </c>
      <c r="Q29" s="8"/>
      <c r="R29" s="10"/>
      <c r="S29" s="80"/>
      <c r="T29" s="70"/>
      <c r="U29" s="70"/>
      <c r="V29" s="70"/>
      <c r="W29" s="70"/>
      <c r="X29" s="86"/>
      <c r="Y29" s="77">
        <v>2</v>
      </c>
      <c r="Z29" s="8">
        <v>38</v>
      </c>
      <c r="AA29" s="8"/>
      <c r="AB29" s="10"/>
      <c r="AC29" s="77">
        <v>3</v>
      </c>
      <c r="AD29" s="8">
        <v>38</v>
      </c>
      <c r="AE29" s="8"/>
      <c r="AF29" s="10"/>
      <c r="AG29" s="77">
        <v>2</v>
      </c>
      <c r="AH29" s="8">
        <v>39</v>
      </c>
      <c r="AI29" s="8"/>
      <c r="AJ29" s="10"/>
      <c r="AK29" s="17">
        <v>2</v>
      </c>
      <c r="AL29" s="8">
        <v>39</v>
      </c>
      <c r="AM29" s="8"/>
      <c r="AN29" s="8"/>
    </row>
    <row r="30" spans="1:40" s="13" customFormat="1" ht="23.25" x14ac:dyDescent="0.35">
      <c r="A30" s="42" t="s">
        <v>26</v>
      </c>
      <c r="B30" s="11">
        <v>140</v>
      </c>
      <c r="C30" s="19">
        <v>1</v>
      </c>
      <c r="D30" s="17">
        <v>75</v>
      </c>
      <c r="E30" s="8"/>
      <c r="F30" s="8">
        <v>43</v>
      </c>
      <c r="G30" s="15"/>
      <c r="H30" s="10"/>
      <c r="I30" s="77">
        <v>72</v>
      </c>
      <c r="J30" s="8"/>
      <c r="K30" s="8">
        <v>40</v>
      </c>
      <c r="L30" s="8">
        <v>1</v>
      </c>
      <c r="M30" s="10"/>
      <c r="N30" s="77">
        <v>74</v>
      </c>
      <c r="O30" s="8"/>
      <c r="P30" s="8">
        <v>45</v>
      </c>
      <c r="Q30" s="8"/>
      <c r="R30" s="10"/>
      <c r="S30" s="80"/>
      <c r="T30" s="70"/>
      <c r="U30" s="70"/>
      <c r="V30" s="70"/>
      <c r="W30" s="70"/>
      <c r="X30" s="86"/>
      <c r="Y30" s="77">
        <v>3</v>
      </c>
      <c r="Z30" s="8">
        <v>42</v>
      </c>
      <c r="AA30" s="8">
        <v>1</v>
      </c>
      <c r="AB30" s="10"/>
      <c r="AC30" s="77">
        <v>2</v>
      </c>
      <c r="AD30" s="8">
        <v>45</v>
      </c>
      <c r="AE30" s="8"/>
      <c r="AF30" s="10"/>
      <c r="AG30" s="77">
        <v>2</v>
      </c>
      <c r="AH30" s="8">
        <v>43</v>
      </c>
      <c r="AI30" s="8">
        <v>1</v>
      </c>
      <c r="AJ30" s="10"/>
      <c r="AK30" s="17">
        <v>2</v>
      </c>
      <c r="AL30" s="8">
        <v>44</v>
      </c>
      <c r="AM30" s="8"/>
      <c r="AN30" s="8"/>
    </row>
    <row r="31" spans="1:40" s="13" customFormat="1" ht="23.25" x14ac:dyDescent="0.35">
      <c r="A31" s="42" t="s">
        <v>27</v>
      </c>
      <c r="B31" s="11">
        <v>124</v>
      </c>
      <c r="C31" s="19">
        <v>1</v>
      </c>
      <c r="D31" s="17">
        <v>68</v>
      </c>
      <c r="E31" s="8">
        <v>1</v>
      </c>
      <c r="F31" s="8">
        <v>39</v>
      </c>
      <c r="G31" s="15"/>
      <c r="H31" s="10"/>
      <c r="I31" s="77">
        <v>68</v>
      </c>
      <c r="J31" s="8"/>
      <c r="K31" s="8">
        <v>40</v>
      </c>
      <c r="L31" s="8"/>
      <c r="M31" s="10"/>
      <c r="N31" s="77">
        <v>68</v>
      </c>
      <c r="O31" s="8"/>
      <c r="P31" s="8">
        <v>41</v>
      </c>
      <c r="Q31" s="8"/>
      <c r="R31" s="10"/>
      <c r="S31" s="80"/>
      <c r="T31" s="70"/>
      <c r="U31" s="70"/>
      <c r="V31" s="70"/>
      <c r="W31" s="70"/>
      <c r="X31" s="86"/>
      <c r="Y31" s="77">
        <v>3</v>
      </c>
      <c r="Z31" s="8">
        <v>38</v>
      </c>
      <c r="AA31" s="8"/>
      <c r="AB31" s="10"/>
      <c r="AC31" s="77">
        <v>3</v>
      </c>
      <c r="AD31" s="8">
        <v>39</v>
      </c>
      <c r="AE31" s="8"/>
      <c r="AF31" s="10"/>
      <c r="AG31" s="77">
        <v>3</v>
      </c>
      <c r="AH31" s="8">
        <v>39</v>
      </c>
      <c r="AI31" s="8"/>
      <c r="AJ31" s="10"/>
      <c r="AK31" s="17">
        <v>2</v>
      </c>
      <c r="AL31" s="8">
        <v>39</v>
      </c>
      <c r="AM31" s="8"/>
      <c r="AN31" s="8"/>
    </row>
    <row r="32" spans="1:40" s="13" customFormat="1" ht="23.25" x14ac:dyDescent="0.35">
      <c r="A32" s="42" t="s">
        <v>28</v>
      </c>
      <c r="B32" s="11">
        <v>232</v>
      </c>
      <c r="C32" s="19">
        <v>1</v>
      </c>
      <c r="D32" s="17">
        <v>136</v>
      </c>
      <c r="E32" s="8"/>
      <c r="F32" s="8">
        <v>59</v>
      </c>
      <c r="G32" s="15"/>
      <c r="H32" s="10"/>
      <c r="I32" s="77">
        <v>128</v>
      </c>
      <c r="J32" s="8"/>
      <c r="K32" s="8">
        <v>58</v>
      </c>
      <c r="L32" s="8"/>
      <c r="M32" s="10"/>
      <c r="N32" s="77">
        <v>128</v>
      </c>
      <c r="O32" s="8"/>
      <c r="P32" s="8">
        <v>60</v>
      </c>
      <c r="Q32" s="8"/>
      <c r="R32" s="10"/>
      <c r="S32" s="80"/>
      <c r="T32" s="70"/>
      <c r="U32" s="70"/>
      <c r="V32" s="70"/>
      <c r="W32" s="70"/>
      <c r="X32" s="86"/>
      <c r="Y32" s="77">
        <v>6</v>
      </c>
      <c r="Z32" s="8">
        <v>61</v>
      </c>
      <c r="AA32" s="8"/>
      <c r="AB32" s="10"/>
      <c r="AC32" s="77">
        <v>6</v>
      </c>
      <c r="AD32" s="8">
        <v>58</v>
      </c>
      <c r="AE32" s="8">
        <v>1</v>
      </c>
      <c r="AF32" s="10"/>
      <c r="AG32" s="77">
        <v>5</v>
      </c>
      <c r="AH32" s="8">
        <v>58</v>
      </c>
      <c r="AI32" s="8"/>
      <c r="AJ32" s="10"/>
      <c r="AK32" s="17">
        <v>5</v>
      </c>
      <c r="AL32" s="8">
        <v>58</v>
      </c>
      <c r="AM32" s="8"/>
      <c r="AN32" s="8"/>
    </row>
    <row r="33" spans="1:40" s="13" customFormat="1" ht="23.25" x14ac:dyDescent="0.35">
      <c r="A33" s="42" t="s">
        <v>29</v>
      </c>
      <c r="B33" s="11">
        <v>164</v>
      </c>
      <c r="C33" s="19">
        <v>1</v>
      </c>
      <c r="D33" s="17">
        <v>75</v>
      </c>
      <c r="E33" s="8"/>
      <c r="F33" s="8">
        <v>55</v>
      </c>
      <c r="G33" s="15">
        <v>1</v>
      </c>
      <c r="H33" s="10"/>
      <c r="I33" s="77">
        <v>72</v>
      </c>
      <c r="J33" s="8"/>
      <c r="K33" s="8">
        <v>52</v>
      </c>
      <c r="L33" s="8">
        <v>1</v>
      </c>
      <c r="M33" s="10"/>
      <c r="N33" s="77">
        <v>72</v>
      </c>
      <c r="O33" s="8"/>
      <c r="P33" s="8">
        <v>55</v>
      </c>
      <c r="Q33" s="8">
        <v>1</v>
      </c>
      <c r="R33" s="10"/>
      <c r="S33" s="80"/>
      <c r="T33" s="70"/>
      <c r="U33" s="70"/>
      <c r="V33" s="70"/>
      <c r="W33" s="70"/>
      <c r="X33" s="86"/>
      <c r="Y33" s="77">
        <v>2</v>
      </c>
      <c r="Z33" s="8">
        <v>53</v>
      </c>
      <c r="AA33" s="8">
        <v>1</v>
      </c>
      <c r="AB33" s="10"/>
      <c r="AC33" s="77">
        <v>2</v>
      </c>
      <c r="AD33" s="8">
        <v>54</v>
      </c>
      <c r="AE33" s="8">
        <v>1</v>
      </c>
      <c r="AF33" s="10"/>
      <c r="AG33" s="77">
        <v>2</v>
      </c>
      <c r="AH33" s="8">
        <v>49</v>
      </c>
      <c r="AI33" s="8">
        <v>1</v>
      </c>
      <c r="AJ33" s="10"/>
      <c r="AK33" s="17">
        <v>2</v>
      </c>
      <c r="AL33" s="8">
        <v>51</v>
      </c>
      <c r="AM33" s="8">
        <v>1</v>
      </c>
      <c r="AN33" s="8"/>
    </row>
    <row r="34" spans="1:40" s="13" customFormat="1" ht="23.25" x14ac:dyDescent="0.35">
      <c r="A34" s="42" t="s">
        <v>30</v>
      </c>
      <c r="B34" s="11">
        <v>130</v>
      </c>
      <c r="C34" s="19">
        <v>1</v>
      </c>
      <c r="D34" s="17">
        <v>84</v>
      </c>
      <c r="E34" s="8"/>
      <c r="F34" s="8">
        <v>26</v>
      </c>
      <c r="G34" s="15">
        <v>1</v>
      </c>
      <c r="H34" s="10"/>
      <c r="I34" s="77">
        <v>82</v>
      </c>
      <c r="J34" s="8"/>
      <c r="K34" s="8">
        <v>21</v>
      </c>
      <c r="L34" s="8"/>
      <c r="M34" s="10"/>
      <c r="N34" s="77">
        <v>83</v>
      </c>
      <c r="O34" s="8"/>
      <c r="P34" s="8">
        <v>28</v>
      </c>
      <c r="Q34" s="8">
        <v>1</v>
      </c>
      <c r="R34" s="10"/>
      <c r="S34" s="80"/>
      <c r="T34" s="70"/>
      <c r="U34" s="70"/>
      <c r="V34" s="70"/>
      <c r="W34" s="70"/>
      <c r="X34" s="86"/>
      <c r="Y34" s="77">
        <v>5</v>
      </c>
      <c r="Z34" s="8">
        <v>26</v>
      </c>
      <c r="AA34" s="8"/>
      <c r="AB34" s="10"/>
      <c r="AC34" s="77">
        <v>5</v>
      </c>
      <c r="AD34" s="8">
        <v>25</v>
      </c>
      <c r="AE34" s="8"/>
      <c r="AF34" s="10"/>
      <c r="AG34" s="77">
        <v>5</v>
      </c>
      <c r="AH34" s="8">
        <v>26</v>
      </c>
      <c r="AI34" s="8">
        <v>0</v>
      </c>
      <c r="AJ34" s="10"/>
      <c r="AK34" s="17">
        <v>4</v>
      </c>
      <c r="AL34" s="8">
        <v>25</v>
      </c>
      <c r="AM34" s="8"/>
      <c r="AN34" s="8"/>
    </row>
    <row r="35" spans="1:40" s="13" customFormat="1" ht="24" thickBot="1" x14ac:dyDescent="0.4">
      <c r="A35" s="43" t="s">
        <v>65</v>
      </c>
      <c r="B35" s="11">
        <v>118</v>
      </c>
      <c r="C35" s="19">
        <v>1</v>
      </c>
      <c r="D35" s="18">
        <v>51</v>
      </c>
      <c r="E35" s="9"/>
      <c r="F35" s="9">
        <v>49</v>
      </c>
      <c r="G35" s="16"/>
      <c r="H35" s="12"/>
      <c r="I35" s="82">
        <v>49</v>
      </c>
      <c r="J35" s="9"/>
      <c r="K35" s="9">
        <v>46</v>
      </c>
      <c r="L35" s="9"/>
      <c r="M35" s="12"/>
      <c r="N35" s="82">
        <v>47</v>
      </c>
      <c r="O35" s="9"/>
      <c r="P35" s="9">
        <v>49</v>
      </c>
      <c r="Q35" s="9"/>
      <c r="R35" s="12"/>
      <c r="S35" s="88"/>
      <c r="T35" s="73"/>
      <c r="U35" s="73"/>
      <c r="V35" s="73"/>
      <c r="W35" s="73"/>
      <c r="X35" s="89"/>
      <c r="Y35" s="82">
        <v>4</v>
      </c>
      <c r="Z35" s="9">
        <v>49</v>
      </c>
      <c r="AA35" s="9"/>
      <c r="AB35" s="12"/>
      <c r="AC35" s="82">
        <v>3</v>
      </c>
      <c r="AD35" s="9">
        <v>47</v>
      </c>
      <c r="AE35" s="9"/>
      <c r="AF35" s="12"/>
      <c r="AG35" s="82">
        <v>2</v>
      </c>
      <c r="AH35" s="9">
        <v>47</v>
      </c>
      <c r="AI35" s="9"/>
      <c r="AJ35" s="12"/>
      <c r="AK35" s="18">
        <v>3</v>
      </c>
      <c r="AL35" s="9">
        <v>49</v>
      </c>
      <c r="AM35" s="9"/>
      <c r="AN35" s="9"/>
    </row>
  </sheetData>
  <mergeCells count="61">
    <mergeCell ref="U3:W3"/>
    <mergeCell ref="I2:M2"/>
    <mergeCell ref="I3:J3"/>
    <mergeCell ref="K3:L3"/>
    <mergeCell ref="S3:T3"/>
    <mergeCell ref="N2:R2"/>
    <mergeCell ref="G4:G5"/>
    <mergeCell ref="N3:O3"/>
    <mergeCell ref="O4:O5"/>
    <mergeCell ref="H4:H5"/>
    <mergeCell ref="I4:I5"/>
    <mergeCell ref="J4:J5"/>
    <mergeCell ref="K4:K5"/>
    <mergeCell ref="L4:L5"/>
    <mergeCell ref="AN4:AN5"/>
    <mergeCell ref="AB4:AB5"/>
    <mergeCell ref="AK4:AK5"/>
    <mergeCell ref="Y4:Y5"/>
    <mergeCell ref="AM4:AM5"/>
    <mergeCell ref="AH4:AH5"/>
    <mergeCell ref="AC4:AC5"/>
    <mergeCell ref="AL4:AL5"/>
    <mergeCell ref="AF4:AF5"/>
    <mergeCell ref="AI4:AI5"/>
    <mergeCell ref="AJ4:AJ5"/>
    <mergeCell ref="AE4:AE5"/>
    <mergeCell ref="AG4:AG5"/>
    <mergeCell ref="AD4:AD5"/>
    <mergeCell ref="Z4:Z5"/>
    <mergeCell ref="D2:H2"/>
    <mergeCell ref="T4:T5"/>
    <mergeCell ref="U4:U5"/>
    <mergeCell ref="W4:W5"/>
    <mergeCell ref="P4:P5"/>
    <mergeCell ref="S4:S5"/>
    <mergeCell ref="V4:V5"/>
    <mergeCell ref="Q4:Q5"/>
    <mergeCell ref="R4:R5"/>
    <mergeCell ref="D3:E3"/>
    <mergeCell ref="F4:F5"/>
    <mergeCell ref="F3:G3"/>
    <mergeCell ref="D4:D5"/>
    <mergeCell ref="N4:N5"/>
    <mergeCell ref="E4:E5"/>
    <mergeCell ref="M4:M5"/>
    <mergeCell ref="Y2:AB2"/>
    <mergeCell ref="X4:X5"/>
    <mergeCell ref="AA4:AA5"/>
    <mergeCell ref="AC1:AN1"/>
    <mergeCell ref="A2:C2"/>
    <mergeCell ref="D1:H1"/>
    <mergeCell ref="Z3:AA3"/>
    <mergeCell ref="I1:AB1"/>
    <mergeCell ref="AD3:AE3"/>
    <mergeCell ref="AG2:AJ2"/>
    <mergeCell ref="AH3:AI3"/>
    <mergeCell ref="AK2:AN2"/>
    <mergeCell ref="AL3:AM3"/>
    <mergeCell ref="P3:Q3"/>
    <mergeCell ref="AC2:AF2"/>
    <mergeCell ref="S2:X2"/>
  </mergeCells>
  <pageMargins left="0.7" right="0.7" top="0.75" bottom="0.75" header="0.3" footer="0.3"/>
  <pageSetup paperSize="17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workbookViewId="0">
      <selection activeCell="C7" sqref="C7"/>
    </sheetView>
  </sheetViews>
  <sheetFormatPr defaultRowHeight="23.25" x14ac:dyDescent="0.35"/>
  <cols>
    <col min="1" max="1" width="50.28515625" customWidth="1"/>
    <col min="2" max="2" width="27.7109375" style="35" customWidth="1"/>
    <col min="3" max="3" width="14.85546875" style="26" customWidth="1"/>
  </cols>
  <sheetData>
    <row r="1" spans="1:4" ht="24" thickBot="1" x14ac:dyDescent="0.4">
      <c r="A1" s="29"/>
      <c r="B1" s="61"/>
      <c r="C1" s="62"/>
    </row>
    <row r="2" spans="1:4" ht="26.25" x14ac:dyDescent="0.4">
      <c r="A2" s="63" t="s">
        <v>0</v>
      </c>
      <c r="B2" s="63"/>
      <c r="C2" s="31"/>
      <c r="D2" s="67"/>
    </row>
    <row r="3" spans="1:4" x14ac:dyDescent="0.35">
      <c r="A3" s="64">
        <v>44054</v>
      </c>
      <c r="B3" s="64"/>
      <c r="C3" s="194"/>
      <c r="D3" s="68"/>
    </row>
    <row r="4" spans="1:4" ht="24" thickBot="1" x14ac:dyDescent="0.4">
      <c r="A4" s="66" t="s">
        <v>1</v>
      </c>
      <c r="B4" s="65"/>
      <c r="C4" s="195"/>
      <c r="D4" s="69"/>
    </row>
    <row r="5" spans="1:4" ht="71.25" thickBot="1" x14ac:dyDescent="0.45">
      <c r="A5" s="1" t="s">
        <v>39</v>
      </c>
      <c r="B5" s="34" t="s">
        <v>48</v>
      </c>
      <c r="C5" s="94" t="s">
        <v>49</v>
      </c>
      <c r="D5" s="93" t="s">
        <v>38</v>
      </c>
    </row>
    <row r="6" spans="1:4" ht="24" thickBot="1" x14ac:dyDescent="0.4">
      <c r="A6" s="22" t="s">
        <v>0</v>
      </c>
      <c r="B6" s="36">
        <f>SUM(B7:B35)</f>
        <v>24623</v>
      </c>
      <c r="C6" s="33">
        <f>SUM(C7:C35)</f>
        <v>7693</v>
      </c>
      <c r="D6" s="37">
        <f>C6/B6</f>
        <v>0.31243146651504689</v>
      </c>
    </row>
    <row r="7" spans="1:4" ht="24" thickBot="1" x14ac:dyDescent="0.4">
      <c r="A7" s="44" t="s">
        <v>3</v>
      </c>
      <c r="B7" s="45">
        <v>766</v>
      </c>
      <c r="C7" s="32">
        <f>'All Offices'!B7</f>
        <v>263</v>
      </c>
      <c r="D7" s="37">
        <f t="shared" ref="D7:D35" si="0">C7/B7</f>
        <v>0.3433420365535248</v>
      </c>
    </row>
    <row r="8" spans="1:4" ht="24" thickBot="1" x14ac:dyDescent="0.4">
      <c r="A8" s="44" t="s">
        <v>4</v>
      </c>
      <c r="B8" s="45">
        <v>1420</v>
      </c>
      <c r="C8" s="32">
        <f>'All Offices'!B8</f>
        <v>410</v>
      </c>
      <c r="D8" s="37">
        <f t="shared" si="0"/>
        <v>0.28873239436619719</v>
      </c>
    </row>
    <row r="9" spans="1:4" ht="24" thickBot="1" x14ac:dyDescent="0.4">
      <c r="A9" s="44" t="s">
        <v>10</v>
      </c>
      <c r="B9" s="45">
        <v>258</v>
      </c>
      <c r="C9" s="32">
        <f>'All Offices'!B9</f>
        <v>102</v>
      </c>
      <c r="D9" s="37">
        <f t="shared" si="0"/>
        <v>0.39534883720930231</v>
      </c>
    </row>
    <row r="10" spans="1:4" ht="24" thickBot="1" x14ac:dyDescent="0.4">
      <c r="A10" s="44" t="s">
        <v>11</v>
      </c>
      <c r="B10" s="45">
        <v>949</v>
      </c>
      <c r="C10" s="32">
        <f>'All Offices'!B10</f>
        <v>268</v>
      </c>
      <c r="D10" s="37">
        <f t="shared" si="0"/>
        <v>0.28240252897787144</v>
      </c>
    </row>
    <row r="11" spans="1:4" ht="24" thickBot="1" x14ac:dyDescent="0.4">
      <c r="A11" s="44" t="s">
        <v>12</v>
      </c>
      <c r="B11" s="45">
        <v>739</v>
      </c>
      <c r="C11" s="32">
        <f>'All Offices'!B11</f>
        <v>296</v>
      </c>
      <c r="D11" s="37">
        <f t="shared" si="0"/>
        <v>0.40054127198917455</v>
      </c>
    </row>
    <row r="12" spans="1:4" ht="24" thickBot="1" x14ac:dyDescent="0.4">
      <c r="A12" s="44" t="s">
        <v>13</v>
      </c>
      <c r="B12" s="45">
        <v>265</v>
      </c>
      <c r="C12" s="32">
        <f>'All Offices'!B12</f>
        <v>84</v>
      </c>
      <c r="D12" s="37">
        <f t="shared" si="0"/>
        <v>0.31698113207547168</v>
      </c>
    </row>
    <row r="13" spans="1:4" ht="24" thickBot="1" x14ac:dyDescent="0.4">
      <c r="A13" s="44" t="s">
        <v>14</v>
      </c>
      <c r="B13" s="45">
        <v>84</v>
      </c>
      <c r="C13" s="32">
        <f>'All Offices'!B13</f>
        <v>30</v>
      </c>
      <c r="D13" s="37">
        <f t="shared" si="0"/>
        <v>0.35714285714285715</v>
      </c>
    </row>
    <row r="14" spans="1:4" ht="24" thickBot="1" x14ac:dyDescent="0.4">
      <c r="A14" s="44" t="s">
        <v>15</v>
      </c>
      <c r="B14" s="45">
        <v>3612</v>
      </c>
      <c r="C14" s="32">
        <f>'All Offices'!B14</f>
        <v>1029</v>
      </c>
      <c r="D14" s="37">
        <f t="shared" si="0"/>
        <v>0.28488372093023256</v>
      </c>
    </row>
    <row r="15" spans="1:4" ht="24" thickBot="1" x14ac:dyDescent="0.4">
      <c r="A15" s="46" t="s">
        <v>16</v>
      </c>
      <c r="B15" s="47">
        <v>178</v>
      </c>
      <c r="C15" s="32">
        <f>'All Offices'!B15</f>
        <v>63</v>
      </c>
      <c r="D15" s="37">
        <f t="shared" si="0"/>
        <v>0.3539325842696629</v>
      </c>
    </row>
    <row r="16" spans="1:4" ht="24" thickBot="1" x14ac:dyDescent="0.4">
      <c r="A16" s="44" t="s">
        <v>17</v>
      </c>
      <c r="B16" s="45">
        <v>270</v>
      </c>
      <c r="C16" s="32">
        <f>'All Offices'!B16</f>
        <v>72</v>
      </c>
      <c r="D16" s="37">
        <f t="shared" si="0"/>
        <v>0.26666666666666666</v>
      </c>
    </row>
    <row r="17" spans="1:4" ht="24" thickBot="1" x14ac:dyDescent="0.4">
      <c r="A17" s="46" t="s">
        <v>18</v>
      </c>
      <c r="B17" s="47">
        <v>1719</v>
      </c>
      <c r="C17" s="32">
        <f>'All Offices'!B17</f>
        <v>563</v>
      </c>
      <c r="D17" s="37">
        <f t="shared" si="0"/>
        <v>0.32751599767306572</v>
      </c>
    </row>
    <row r="18" spans="1:4" ht="24" thickBot="1" x14ac:dyDescent="0.4">
      <c r="A18" s="44" t="s">
        <v>5</v>
      </c>
      <c r="B18" s="45">
        <v>1001</v>
      </c>
      <c r="C18" s="32">
        <f>'All Offices'!B18</f>
        <v>353</v>
      </c>
      <c r="D18" s="37">
        <f t="shared" si="0"/>
        <v>0.35264735264735264</v>
      </c>
    </row>
    <row r="19" spans="1:4" ht="24" thickBot="1" x14ac:dyDescent="0.4">
      <c r="A19" s="48" t="s">
        <v>19</v>
      </c>
      <c r="B19" s="49">
        <v>1753</v>
      </c>
      <c r="C19" s="32">
        <f>'All Offices'!B19</f>
        <v>539</v>
      </c>
      <c r="D19" s="37">
        <f t="shared" si="0"/>
        <v>0.30747290359383911</v>
      </c>
    </row>
    <row r="20" spans="1:4" ht="24" thickBot="1" x14ac:dyDescent="0.4">
      <c r="A20" s="48" t="s">
        <v>20</v>
      </c>
      <c r="B20" s="49">
        <v>49</v>
      </c>
      <c r="C20" s="32">
        <f>'All Offices'!B20</f>
        <v>21</v>
      </c>
      <c r="D20" s="37">
        <f t="shared" si="0"/>
        <v>0.42857142857142855</v>
      </c>
    </row>
    <row r="21" spans="1:4" ht="24" thickBot="1" x14ac:dyDescent="0.4">
      <c r="A21" s="48" t="s">
        <v>6</v>
      </c>
      <c r="B21" s="49">
        <v>1763</v>
      </c>
      <c r="C21" s="32">
        <f>'All Offices'!B21</f>
        <v>579</v>
      </c>
      <c r="D21" s="37">
        <f t="shared" si="0"/>
        <v>0.32841747022121381</v>
      </c>
    </row>
    <row r="22" spans="1:4" ht="24" thickBot="1" x14ac:dyDescent="0.4">
      <c r="A22" s="50" t="s">
        <v>21</v>
      </c>
      <c r="B22" s="51">
        <v>290</v>
      </c>
      <c r="C22" s="32">
        <f>'All Offices'!B22</f>
        <v>105</v>
      </c>
      <c r="D22" s="37">
        <f t="shared" si="0"/>
        <v>0.36206896551724138</v>
      </c>
    </row>
    <row r="23" spans="1:4" ht="24" thickBot="1" x14ac:dyDescent="0.4">
      <c r="A23" s="48" t="s">
        <v>22</v>
      </c>
      <c r="B23" s="49">
        <v>407</v>
      </c>
      <c r="C23" s="32">
        <f>'All Offices'!B23</f>
        <v>119</v>
      </c>
      <c r="D23" s="37">
        <f t="shared" si="0"/>
        <v>0.29238329238329236</v>
      </c>
    </row>
    <row r="24" spans="1:4" ht="24" thickBot="1" x14ac:dyDescent="0.4">
      <c r="A24" s="50" t="s">
        <v>7</v>
      </c>
      <c r="B24" s="51">
        <v>1293</v>
      </c>
      <c r="C24" s="32">
        <f>'All Offices'!B24</f>
        <v>408</v>
      </c>
      <c r="D24" s="37">
        <f t="shared" si="0"/>
        <v>0.31554524361948955</v>
      </c>
    </row>
    <row r="25" spans="1:4" ht="24" thickBot="1" x14ac:dyDescent="0.4">
      <c r="A25" s="48" t="s">
        <v>8</v>
      </c>
      <c r="B25" s="49">
        <v>1773</v>
      </c>
      <c r="C25" s="32">
        <f>'All Offices'!B25</f>
        <v>548</v>
      </c>
      <c r="D25" s="37">
        <f t="shared" si="0"/>
        <v>0.30908065425831921</v>
      </c>
    </row>
    <row r="26" spans="1:4" ht="24" thickBot="1" x14ac:dyDescent="0.4">
      <c r="A26" s="50" t="s">
        <v>23</v>
      </c>
      <c r="B26" s="51">
        <v>610</v>
      </c>
      <c r="C26" s="32">
        <f>'All Offices'!B26</f>
        <v>200</v>
      </c>
      <c r="D26" s="37">
        <f t="shared" si="0"/>
        <v>0.32786885245901637</v>
      </c>
    </row>
    <row r="27" spans="1:4" ht="24" thickBot="1" x14ac:dyDescent="0.4">
      <c r="A27" s="48" t="s">
        <v>9</v>
      </c>
      <c r="B27" s="49">
        <v>1433</v>
      </c>
      <c r="C27" s="32">
        <f>'All Offices'!B27</f>
        <v>415</v>
      </c>
      <c r="D27" s="37">
        <f t="shared" si="0"/>
        <v>0.28960223307745986</v>
      </c>
    </row>
    <row r="28" spans="1:4" ht="24" thickBot="1" x14ac:dyDescent="0.4">
      <c r="A28" s="48" t="s">
        <v>24</v>
      </c>
      <c r="B28" s="49">
        <v>493</v>
      </c>
      <c r="C28" s="32">
        <f>'All Offices'!B28</f>
        <v>180</v>
      </c>
      <c r="D28" s="37">
        <f t="shared" si="0"/>
        <v>0.36511156186612576</v>
      </c>
    </row>
    <row r="29" spans="1:4" ht="24" thickBot="1" x14ac:dyDescent="0.4">
      <c r="A29" s="50" t="s">
        <v>25</v>
      </c>
      <c r="B29" s="51">
        <v>483</v>
      </c>
      <c r="C29" s="32">
        <f>'All Offices'!B29</f>
        <v>138</v>
      </c>
      <c r="D29" s="37">
        <f t="shared" si="0"/>
        <v>0.2857142857142857</v>
      </c>
    </row>
    <row r="30" spans="1:4" ht="24" thickBot="1" x14ac:dyDescent="0.4">
      <c r="A30" s="48" t="s">
        <v>26</v>
      </c>
      <c r="B30" s="49">
        <v>468</v>
      </c>
      <c r="C30" s="32">
        <f>'All Offices'!B30</f>
        <v>140</v>
      </c>
      <c r="D30" s="37">
        <f t="shared" si="0"/>
        <v>0.29914529914529914</v>
      </c>
    </row>
    <row r="31" spans="1:4" ht="24" thickBot="1" x14ac:dyDescent="0.4">
      <c r="A31" s="50" t="s">
        <v>27</v>
      </c>
      <c r="B31" s="51">
        <v>446</v>
      </c>
      <c r="C31" s="32">
        <f>'All Offices'!B31</f>
        <v>124</v>
      </c>
      <c r="D31" s="37">
        <f t="shared" si="0"/>
        <v>0.27802690582959644</v>
      </c>
    </row>
    <row r="32" spans="1:4" ht="24" thickBot="1" x14ac:dyDescent="0.4">
      <c r="A32" s="48" t="s">
        <v>28</v>
      </c>
      <c r="B32" s="49">
        <v>661</v>
      </c>
      <c r="C32" s="32">
        <f>'All Offices'!B32</f>
        <v>232</v>
      </c>
      <c r="D32" s="37">
        <f t="shared" si="0"/>
        <v>0.35098335854765506</v>
      </c>
    </row>
    <row r="33" spans="1:4" ht="24" thickBot="1" x14ac:dyDescent="0.4">
      <c r="A33" s="50" t="s">
        <v>29</v>
      </c>
      <c r="B33" s="51">
        <v>477</v>
      </c>
      <c r="C33" s="32">
        <f>'All Offices'!B33</f>
        <v>164</v>
      </c>
      <c r="D33" s="37">
        <f t="shared" si="0"/>
        <v>0.34381551362683438</v>
      </c>
    </row>
    <row r="34" spans="1:4" ht="24" thickBot="1" x14ac:dyDescent="0.4">
      <c r="A34" s="48" t="s">
        <v>30</v>
      </c>
      <c r="B34" s="49">
        <v>474</v>
      </c>
      <c r="C34" s="32">
        <f>'All Offices'!B34</f>
        <v>130</v>
      </c>
      <c r="D34" s="37">
        <f t="shared" si="0"/>
        <v>0.27426160337552741</v>
      </c>
    </row>
    <row r="35" spans="1:4" ht="24" thickBot="1" x14ac:dyDescent="0.4">
      <c r="A35" s="52" t="s">
        <v>65</v>
      </c>
      <c r="B35" s="53">
        <v>489</v>
      </c>
      <c r="C35" s="30">
        <f>'All Offices'!B35</f>
        <v>118</v>
      </c>
      <c r="D35" s="37">
        <f t="shared" si="0"/>
        <v>0.24130879345603273</v>
      </c>
    </row>
    <row r="36" spans="1:4" ht="26.25" x14ac:dyDescent="0.4">
      <c r="A36" s="5"/>
      <c r="B36" s="27"/>
      <c r="C36" s="31"/>
      <c r="D36" s="39"/>
    </row>
    <row r="37" spans="1:4" x14ac:dyDescent="0.35">
      <c r="A37" s="6"/>
      <c r="B37" s="28"/>
      <c r="C37" s="25"/>
    </row>
  </sheetData>
  <mergeCells count="1">
    <mergeCell ref="C3:C4"/>
  </mergeCells>
  <pageMargins left="0.7" right="0.7" top="0.75" bottom="0.75" header="0.3" footer="0.3"/>
  <pageSetup paperSize="5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Offices</vt:lpstr>
      <vt:lpstr>Voter Turnout</vt:lpstr>
      <vt:lpstr>'Voter Turnout'!Print_Area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Melodie Gauthier</dc:creator>
  <cp:lastModifiedBy>Tracy Hartman</cp:lastModifiedBy>
  <cp:lastPrinted>2020-08-13T11:45:27Z</cp:lastPrinted>
  <dcterms:created xsi:type="dcterms:W3CDTF">2016-06-06T20:48:09Z</dcterms:created>
  <dcterms:modified xsi:type="dcterms:W3CDTF">2020-08-13T21:29:34Z</dcterms:modified>
</cp:coreProperties>
</file>