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KShare\2024\Elections\August\"/>
    </mc:Choice>
  </mc:AlternateContent>
  <bookViews>
    <workbookView xWindow="0" yWindow="0" windowWidth="2160" windowHeight="0" activeTab="6"/>
  </bookViews>
  <sheets>
    <sheet name="Democratic" sheetId="10" r:id="rId1"/>
    <sheet name="Republican" sheetId="11" r:id="rId2"/>
    <sheet name="Constitution" sheetId="12" r:id="rId3"/>
    <sheet name="Libertarian" sheetId="14" r:id="rId4"/>
    <sheet name="Wisconsin Green" sheetId="15" r:id="rId5"/>
    <sheet name="Referendum" sheetId="16" r:id="rId6"/>
    <sheet name="All Offices" sheetId="2" r:id="rId7"/>
    <sheet name="Voter Turnout" sheetId="9" r:id="rId8"/>
  </sheets>
  <definedNames>
    <definedName name="_xlnm.Print_Area" localSheetId="7">'Voter Turnout'!$A$1:$D$28</definedName>
  </definedNames>
  <calcPr calcId="162913"/>
</workbook>
</file>

<file path=xl/calcChain.xml><?xml version="1.0" encoding="utf-8"?>
<calcChain xmlns="http://schemas.openxmlformats.org/spreadsheetml/2006/main">
  <c r="D7" i="2" l="1"/>
  <c r="C29" i="11" l="1"/>
  <c r="C28" i="11"/>
  <c r="C27" i="11"/>
  <c r="C26" i="11"/>
  <c r="C25" i="11"/>
  <c r="C24" i="11"/>
  <c r="C23" i="11"/>
  <c r="C22" i="11"/>
  <c r="C21" i="11"/>
  <c r="C20" i="11"/>
  <c r="C19" i="11"/>
  <c r="C18" i="11"/>
  <c r="C17" i="11"/>
  <c r="C16" i="11"/>
  <c r="C15" i="11"/>
  <c r="C14" i="11"/>
  <c r="C13" i="11"/>
  <c r="C12" i="11"/>
  <c r="C11" i="11"/>
  <c r="C10" i="11"/>
  <c r="C9" i="11"/>
  <c r="C8" i="11"/>
  <c r="C29" i="12"/>
  <c r="C28" i="12"/>
  <c r="C27" i="12"/>
  <c r="C26" i="12"/>
  <c r="C25" i="12"/>
  <c r="C24" i="12"/>
  <c r="C23" i="12"/>
  <c r="C22" i="12"/>
  <c r="C21" i="12"/>
  <c r="C20" i="12"/>
  <c r="C19" i="12"/>
  <c r="C18" i="12"/>
  <c r="C17" i="12"/>
  <c r="C16" i="12"/>
  <c r="C15" i="12"/>
  <c r="C14" i="12"/>
  <c r="C13" i="12"/>
  <c r="C12" i="12"/>
  <c r="C11" i="12"/>
  <c r="C10" i="12"/>
  <c r="C9" i="12"/>
  <c r="C8" i="12"/>
  <c r="C29" i="14"/>
  <c r="C28" i="14"/>
  <c r="C27" i="14"/>
  <c r="C26" i="14"/>
  <c r="C25" i="14"/>
  <c r="C24" i="14"/>
  <c r="C23" i="14"/>
  <c r="C22" i="14"/>
  <c r="C21" i="14"/>
  <c r="C20" i="14"/>
  <c r="C19" i="14"/>
  <c r="C18" i="14"/>
  <c r="C17" i="14"/>
  <c r="C16" i="14"/>
  <c r="C15" i="14"/>
  <c r="C14" i="14"/>
  <c r="C13" i="14"/>
  <c r="C12" i="14"/>
  <c r="C11" i="14"/>
  <c r="C10" i="14"/>
  <c r="C9" i="14"/>
  <c r="C8" i="14"/>
  <c r="C29" i="15"/>
  <c r="C28" i="15"/>
  <c r="C27" i="15"/>
  <c r="C26" i="15"/>
  <c r="C25" i="15"/>
  <c r="C24" i="15"/>
  <c r="C23" i="15"/>
  <c r="C22" i="15"/>
  <c r="C21" i="15"/>
  <c r="C20" i="15"/>
  <c r="C19" i="15"/>
  <c r="C18" i="15"/>
  <c r="C17" i="15"/>
  <c r="C16" i="15"/>
  <c r="C15" i="15"/>
  <c r="C14" i="15"/>
  <c r="C13" i="15"/>
  <c r="C12" i="15"/>
  <c r="C11" i="15"/>
  <c r="C10" i="15"/>
  <c r="C9" i="15"/>
  <c r="C8" i="15"/>
  <c r="C29" i="16"/>
  <c r="C28" i="16"/>
  <c r="C27" i="16"/>
  <c r="C26" i="16"/>
  <c r="C25" i="16"/>
  <c r="C24" i="16"/>
  <c r="C23" i="16"/>
  <c r="C22" i="16"/>
  <c r="C21" i="16"/>
  <c r="C20" i="16"/>
  <c r="C19" i="16"/>
  <c r="C18" i="16"/>
  <c r="C17" i="16"/>
  <c r="C16" i="16"/>
  <c r="C15" i="16"/>
  <c r="C14" i="16"/>
  <c r="C13" i="16"/>
  <c r="C12" i="16"/>
  <c r="C11" i="16"/>
  <c r="C10" i="16"/>
  <c r="C9" i="16"/>
  <c r="C8" i="16"/>
  <c r="G29" i="16"/>
  <c r="F29" i="16"/>
  <c r="E29" i="16"/>
  <c r="D29" i="16"/>
  <c r="B29" i="16"/>
  <c r="G28" i="16"/>
  <c r="F28" i="16"/>
  <c r="E28" i="16"/>
  <c r="D28" i="16"/>
  <c r="B28" i="16"/>
  <c r="G27" i="16"/>
  <c r="F27" i="16"/>
  <c r="E27" i="16"/>
  <c r="D27" i="16"/>
  <c r="B27" i="16"/>
  <c r="G26" i="16"/>
  <c r="F26" i="16"/>
  <c r="E26" i="16"/>
  <c r="D26" i="16"/>
  <c r="B26" i="16"/>
  <c r="G25" i="16"/>
  <c r="F25" i="16"/>
  <c r="E25" i="16"/>
  <c r="D25" i="16"/>
  <c r="B25" i="16"/>
  <c r="G24" i="16"/>
  <c r="F24" i="16"/>
  <c r="E24" i="16"/>
  <c r="D24" i="16"/>
  <c r="B24" i="16"/>
  <c r="G23" i="16"/>
  <c r="F23" i="16"/>
  <c r="E23" i="16"/>
  <c r="D23" i="16"/>
  <c r="B23" i="16"/>
  <c r="G22" i="16"/>
  <c r="F22" i="16"/>
  <c r="E22" i="16"/>
  <c r="D22" i="16"/>
  <c r="B22" i="16"/>
  <c r="G21" i="16"/>
  <c r="F21" i="16"/>
  <c r="E21" i="16"/>
  <c r="D21" i="16"/>
  <c r="B21" i="16"/>
  <c r="G20" i="16"/>
  <c r="F20" i="16"/>
  <c r="E20" i="16"/>
  <c r="D20" i="16"/>
  <c r="B20" i="16"/>
  <c r="G19" i="16"/>
  <c r="F19" i="16"/>
  <c r="E19" i="16"/>
  <c r="D19" i="16"/>
  <c r="B19" i="16"/>
  <c r="G18" i="16"/>
  <c r="F18" i="16"/>
  <c r="E18" i="16"/>
  <c r="D18" i="16"/>
  <c r="B18" i="16"/>
  <c r="G17" i="16"/>
  <c r="F17" i="16"/>
  <c r="E17" i="16"/>
  <c r="D17" i="16"/>
  <c r="B17" i="16"/>
  <c r="G16" i="16"/>
  <c r="F16" i="16"/>
  <c r="E16" i="16"/>
  <c r="D16" i="16"/>
  <c r="B16" i="16"/>
  <c r="I15" i="16"/>
  <c r="I7" i="16" s="1"/>
  <c r="H15" i="16"/>
  <c r="G15" i="16"/>
  <c r="F15" i="16"/>
  <c r="E15" i="16"/>
  <c r="D15" i="16"/>
  <c r="B15" i="16"/>
  <c r="G14" i="16"/>
  <c r="F14" i="16"/>
  <c r="E14" i="16"/>
  <c r="D14" i="16"/>
  <c r="B14" i="16"/>
  <c r="G13" i="16"/>
  <c r="F13" i="16"/>
  <c r="E13" i="16"/>
  <c r="D13" i="16"/>
  <c r="B13" i="16"/>
  <c r="G12" i="16"/>
  <c r="F12" i="16"/>
  <c r="E12" i="16"/>
  <c r="D12" i="16"/>
  <c r="B12" i="16"/>
  <c r="G11" i="16"/>
  <c r="F11" i="16"/>
  <c r="E11" i="16"/>
  <c r="D11" i="16"/>
  <c r="B11" i="16"/>
  <c r="G10" i="16"/>
  <c r="F10" i="16"/>
  <c r="E10" i="16"/>
  <c r="D10" i="16"/>
  <c r="B10" i="16"/>
  <c r="G9" i="16"/>
  <c r="F9" i="16"/>
  <c r="E9" i="16"/>
  <c r="D9" i="16"/>
  <c r="B9" i="16"/>
  <c r="G8" i="16"/>
  <c r="F8" i="16"/>
  <c r="E8" i="16"/>
  <c r="D8" i="16"/>
  <c r="B8" i="16"/>
  <c r="H7" i="16"/>
  <c r="L29" i="15"/>
  <c r="K29" i="15"/>
  <c r="J29" i="15"/>
  <c r="I29" i="15"/>
  <c r="G29" i="15"/>
  <c r="F29" i="15"/>
  <c r="E29" i="15"/>
  <c r="D29" i="15"/>
  <c r="B29" i="15"/>
  <c r="L28" i="15"/>
  <c r="K28" i="15"/>
  <c r="J28" i="15"/>
  <c r="I28" i="15"/>
  <c r="G28" i="15"/>
  <c r="F28" i="15"/>
  <c r="E28" i="15"/>
  <c r="D28" i="15"/>
  <c r="B28" i="15"/>
  <c r="L27" i="15"/>
  <c r="K27" i="15"/>
  <c r="J27" i="15"/>
  <c r="I27" i="15"/>
  <c r="G27" i="15"/>
  <c r="F27" i="15"/>
  <c r="E27" i="15"/>
  <c r="D27" i="15"/>
  <c r="B27" i="15"/>
  <c r="L26" i="15"/>
  <c r="K26" i="15"/>
  <c r="J26" i="15"/>
  <c r="I26" i="15"/>
  <c r="G26" i="15"/>
  <c r="F26" i="15"/>
  <c r="E26" i="15"/>
  <c r="D26" i="15"/>
  <c r="B26" i="15"/>
  <c r="L25" i="15"/>
  <c r="K25" i="15"/>
  <c r="J25" i="15"/>
  <c r="I25" i="15"/>
  <c r="G25" i="15"/>
  <c r="F25" i="15"/>
  <c r="E25" i="15"/>
  <c r="D25" i="15"/>
  <c r="B25" i="15"/>
  <c r="L24" i="15"/>
  <c r="K24" i="15"/>
  <c r="J24" i="15"/>
  <c r="I24" i="15"/>
  <c r="G24" i="15"/>
  <c r="F24" i="15"/>
  <c r="E24" i="15"/>
  <c r="D24" i="15"/>
  <c r="B24" i="15"/>
  <c r="L23" i="15"/>
  <c r="K23" i="15"/>
  <c r="J23" i="15"/>
  <c r="I23" i="15"/>
  <c r="G23" i="15"/>
  <c r="F23" i="15"/>
  <c r="E23" i="15"/>
  <c r="D23" i="15"/>
  <c r="B23" i="15"/>
  <c r="L22" i="15"/>
  <c r="K22" i="15"/>
  <c r="J22" i="15"/>
  <c r="I22" i="15"/>
  <c r="G22" i="15"/>
  <c r="F22" i="15"/>
  <c r="E22" i="15"/>
  <c r="D22" i="15"/>
  <c r="B22" i="15"/>
  <c r="L21" i="15"/>
  <c r="K21" i="15"/>
  <c r="J21" i="15"/>
  <c r="I21" i="15"/>
  <c r="G21" i="15"/>
  <c r="F21" i="15"/>
  <c r="E21" i="15"/>
  <c r="D21" i="15"/>
  <c r="B21" i="15"/>
  <c r="L20" i="15"/>
  <c r="K20" i="15"/>
  <c r="J20" i="15"/>
  <c r="I20" i="15"/>
  <c r="G20" i="15"/>
  <c r="F20" i="15"/>
  <c r="E20" i="15"/>
  <c r="D20" i="15"/>
  <c r="B20" i="15"/>
  <c r="L19" i="15"/>
  <c r="K19" i="15"/>
  <c r="J19" i="15"/>
  <c r="I19" i="15"/>
  <c r="H19" i="15"/>
  <c r="F19" i="15"/>
  <c r="E19" i="15"/>
  <c r="D19" i="15"/>
  <c r="B19" i="15"/>
  <c r="L18" i="15"/>
  <c r="K18" i="15"/>
  <c r="J18" i="15"/>
  <c r="I18" i="15"/>
  <c r="G18" i="15"/>
  <c r="F18" i="15"/>
  <c r="E18" i="15"/>
  <c r="D18" i="15"/>
  <c r="B18" i="15"/>
  <c r="L17" i="15"/>
  <c r="K17" i="15"/>
  <c r="J17" i="15"/>
  <c r="I17" i="15"/>
  <c r="G17" i="15"/>
  <c r="F17" i="15"/>
  <c r="E17" i="15"/>
  <c r="D17" i="15"/>
  <c r="B17" i="15"/>
  <c r="L16" i="15"/>
  <c r="K16" i="15"/>
  <c r="J16" i="15"/>
  <c r="I16" i="15"/>
  <c r="G16" i="15"/>
  <c r="F16" i="15"/>
  <c r="E16" i="15"/>
  <c r="D16" i="15"/>
  <c r="B16" i="15"/>
  <c r="L15" i="15"/>
  <c r="K15" i="15"/>
  <c r="J15" i="15"/>
  <c r="I15" i="15"/>
  <c r="G15" i="15"/>
  <c r="F15" i="15"/>
  <c r="E15" i="15"/>
  <c r="D15" i="15"/>
  <c r="B15" i="15"/>
  <c r="L14" i="15"/>
  <c r="K14" i="15"/>
  <c r="J14" i="15"/>
  <c r="I14" i="15"/>
  <c r="G14" i="15"/>
  <c r="F14" i="15"/>
  <c r="E14" i="15"/>
  <c r="D14" i="15"/>
  <c r="B14" i="15"/>
  <c r="L13" i="15"/>
  <c r="K13" i="15"/>
  <c r="J13" i="15"/>
  <c r="I13" i="15"/>
  <c r="G13" i="15"/>
  <c r="F13" i="15"/>
  <c r="E13" i="15"/>
  <c r="D13" i="15"/>
  <c r="B13" i="15"/>
  <c r="L12" i="15"/>
  <c r="K12" i="15"/>
  <c r="J12" i="15"/>
  <c r="I12" i="15"/>
  <c r="G12" i="15"/>
  <c r="F12" i="15"/>
  <c r="E12" i="15"/>
  <c r="D12" i="15"/>
  <c r="B12" i="15"/>
  <c r="L11" i="15"/>
  <c r="K11" i="15"/>
  <c r="J11" i="15"/>
  <c r="I11" i="15"/>
  <c r="G11" i="15"/>
  <c r="F11" i="15"/>
  <c r="E11" i="15"/>
  <c r="D11" i="15"/>
  <c r="B11" i="15"/>
  <c r="L10" i="15"/>
  <c r="K10" i="15"/>
  <c r="J10" i="15"/>
  <c r="I10" i="15"/>
  <c r="G10" i="15"/>
  <c r="F10" i="15"/>
  <c r="E10" i="15"/>
  <c r="D10" i="15"/>
  <c r="B10" i="15"/>
  <c r="L9" i="15"/>
  <c r="K9" i="15"/>
  <c r="J9" i="15"/>
  <c r="I9" i="15"/>
  <c r="G9" i="15"/>
  <c r="F9" i="15"/>
  <c r="E9" i="15"/>
  <c r="D9" i="15"/>
  <c r="B9" i="15"/>
  <c r="L8" i="15"/>
  <c r="K8" i="15"/>
  <c r="J8" i="15"/>
  <c r="I8" i="15"/>
  <c r="G8" i="15"/>
  <c r="F8" i="15"/>
  <c r="E8" i="15"/>
  <c r="D8" i="15"/>
  <c r="B8" i="15"/>
  <c r="H7" i="15"/>
  <c r="G12" i="14"/>
  <c r="G13" i="14"/>
  <c r="G14" i="14"/>
  <c r="G15" i="14"/>
  <c r="G16" i="14"/>
  <c r="G17" i="14"/>
  <c r="G18" i="14"/>
  <c r="G20" i="14"/>
  <c r="G21" i="14"/>
  <c r="G22" i="14"/>
  <c r="G23" i="14"/>
  <c r="G24" i="14"/>
  <c r="G25" i="14"/>
  <c r="G26" i="14"/>
  <c r="G27" i="14"/>
  <c r="G28" i="14"/>
  <c r="G29" i="14"/>
  <c r="L29" i="14"/>
  <c r="K29" i="14"/>
  <c r="J29" i="14"/>
  <c r="I29" i="14"/>
  <c r="F29" i="14"/>
  <c r="E29" i="14"/>
  <c r="D29" i="14"/>
  <c r="B29" i="14"/>
  <c r="L28" i="14"/>
  <c r="K28" i="14"/>
  <c r="J28" i="14"/>
  <c r="I28" i="14"/>
  <c r="F28" i="14"/>
  <c r="E28" i="14"/>
  <c r="D28" i="14"/>
  <c r="B28" i="14"/>
  <c r="L27" i="14"/>
  <c r="K27" i="14"/>
  <c r="J27" i="14"/>
  <c r="I27" i="14"/>
  <c r="F27" i="14"/>
  <c r="E27" i="14"/>
  <c r="D27" i="14"/>
  <c r="B27" i="14"/>
  <c r="L26" i="14"/>
  <c r="K26" i="14"/>
  <c r="J26" i="14"/>
  <c r="I26" i="14"/>
  <c r="F26" i="14"/>
  <c r="E26" i="14"/>
  <c r="D26" i="14"/>
  <c r="B26" i="14"/>
  <c r="L25" i="14"/>
  <c r="K25" i="14"/>
  <c r="J25" i="14"/>
  <c r="I25" i="14"/>
  <c r="F25" i="14"/>
  <c r="E25" i="14"/>
  <c r="D25" i="14"/>
  <c r="B25" i="14"/>
  <c r="L24" i="14"/>
  <c r="K24" i="14"/>
  <c r="J24" i="14"/>
  <c r="I24" i="14"/>
  <c r="F24" i="14"/>
  <c r="E24" i="14"/>
  <c r="D24" i="14"/>
  <c r="B24" i="14"/>
  <c r="L23" i="14"/>
  <c r="K23" i="14"/>
  <c r="J23" i="14"/>
  <c r="I23" i="14"/>
  <c r="F23" i="14"/>
  <c r="E23" i="14"/>
  <c r="D23" i="14"/>
  <c r="B23" i="14"/>
  <c r="L22" i="14"/>
  <c r="K22" i="14"/>
  <c r="J22" i="14"/>
  <c r="I22" i="14"/>
  <c r="F22" i="14"/>
  <c r="E22" i="14"/>
  <c r="D22" i="14"/>
  <c r="B22" i="14"/>
  <c r="L21" i="14"/>
  <c r="K21" i="14"/>
  <c r="J21" i="14"/>
  <c r="I21" i="14"/>
  <c r="F21" i="14"/>
  <c r="E21" i="14"/>
  <c r="D21" i="14"/>
  <c r="B21" i="14"/>
  <c r="L20" i="14"/>
  <c r="K20" i="14"/>
  <c r="J20" i="14"/>
  <c r="I20" i="14"/>
  <c r="F20" i="14"/>
  <c r="E20" i="14"/>
  <c r="D20" i="14"/>
  <c r="B20" i="14"/>
  <c r="L19" i="14"/>
  <c r="K19" i="14"/>
  <c r="J19" i="14"/>
  <c r="I19" i="14"/>
  <c r="H19" i="14"/>
  <c r="H7" i="14" s="1"/>
  <c r="F19" i="14"/>
  <c r="E19" i="14"/>
  <c r="D19" i="14"/>
  <c r="B19" i="14"/>
  <c r="L18" i="14"/>
  <c r="K18" i="14"/>
  <c r="J18" i="14"/>
  <c r="I18" i="14"/>
  <c r="F18" i="14"/>
  <c r="E18" i="14"/>
  <c r="D18" i="14"/>
  <c r="B18" i="14"/>
  <c r="L17" i="14"/>
  <c r="K17" i="14"/>
  <c r="J17" i="14"/>
  <c r="I17" i="14"/>
  <c r="F17" i="14"/>
  <c r="E17" i="14"/>
  <c r="D17" i="14"/>
  <c r="B17" i="14"/>
  <c r="L16" i="14"/>
  <c r="K16" i="14"/>
  <c r="J16" i="14"/>
  <c r="I16" i="14"/>
  <c r="F16" i="14"/>
  <c r="E16" i="14"/>
  <c r="D16" i="14"/>
  <c r="B16" i="14"/>
  <c r="L15" i="14"/>
  <c r="K15" i="14"/>
  <c r="J15" i="14"/>
  <c r="I15" i="14"/>
  <c r="F15" i="14"/>
  <c r="E15" i="14"/>
  <c r="D15" i="14"/>
  <c r="B15" i="14"/>
  <c r="L14" i="14"/>
  <c r="K14" i="14"/>
  <c r="J14" i="14"/>
  <c r="I14" i="14"/>
  <c r="F14" i="14"/>
  <c r="E14" i="14"/>
  <c r="D14" i="14"/>
  <c r="B14" i="14"/>
  <c r="L13" i="14"/>
  <c r="K13" i="14"/>
  <c r="J13" i="14"/>
  <c r="I13" i="14"/>
  <c r="F13" i="14"/>
  <c r="E13" i="14"/>
  <c r="D13" i="14"/>
  <c r="B13" i="14"/>
  <c r="L12" i="14"/>
  <c r="K12" i="14"/>
  <c r="J12" i="14"/>
  <c r="I12" i="14"/>
  <c r="F12" i="14"/>
  <c r="E12" i="14"/>
  <c r="D12" i="14"/>
  <c r="B12" i="14"/>
  <c r="L11" i="14"/>
  <c r="K11" i="14"/>
  <c r="J11" i="14"/>
  <c r="I11" i="14"/>
  <c r="G11" i="14"/>
  <c r="F11" i="14"/>
  <c r="E11" i="14"/>
  <c r="D11" i="14"/>
  <c r="B11" i="14"/>
  <c r="L10" i="14"/>
  <c r="K10" i="14"/>
  <c r="J10" i="14"/>
  <c r="I10" i="14"/>
  <c r="G10" i="14"/>
  <c r="F10" i="14"/>
  <c r="E10" i="14"/>
  <c r="D10" i="14"/>
  <c r="B10" i="14"/>
  <c r="L9" i="14"/>
  <c r="K9" i="14"/>
  <c r="J9" i="14"/>
  <c r="I9" i="14"/>
  <c r="G9" i="14"/>
  <c r="F9" i="14"/>
  <c r="E9" i="14"/>
  <c r="D9" i="14"/>
  <c r="B9" i="14"/>
  <c r="L8" i="14"/>
  <c r="K8" i="14"/>
  <c r="J8" i="14"/>
  <c r="I8" i="14"/>
  <c r="G8" i="14"/>
  <c r="F8" i="14"/>
  <c r="E8" i="14"/>
  <c r="D8" i="14"/>
  <c r="B8" i="14"/>
  <c r="L29" i="12"/>
  <c r="K29" i="12"/>
  <c r="J29" i="12"/>
  <c r="I29" i="12"/>
  <c r="H29" i="12"/>
  <c r="G29" i="12"/>
  <c r="F29" i="12"/>
  <c r="E29" i="12"/>
  <c r="L28" i="12"/>
  <c r="K28" i="12"/>
  <c r="J28" i="12"/>
  <c r="I28" i="12"/>
  <c r="H28" i="12"/>
  <c r="G28" i="12"/>
  <c r="F28" i="12"/>
  <c r="E28" i="12"/>
  <c r="L27" i="12"/>
  <c r="K27" i="12"/>
  <c r="J27" i="12"/>
  <c r="I27" i="12"/>
  <c r="H27" i="12"/>
  <c r="G27" i="12"/>
  <c r="F27" i="12"/>
  <c r="E27" i="12"/>
  <c r="L26" i="12"/>
  <c r="K26" i="12"/>
  <c r="J26" i="12"/>
  <c r="I26" i="12"/>
  <c r="H26" i="12"/>
  <c r="G26" i="12"/>
  <c r="F26" i="12"/>
  <c r="E26" i="12"/>
  <c r="L25" i="12"/>
  <c r="K25" i="12"/>
  <c r="J25" i="12"/>
  <c r="I25" i="12"/>
  <c r="H25" i="12"/>
  <c r="G25" i="12"/>
  <c r="F25" i="12"/>
  <c r="E25" i="12"/>
  <c r="L24" i="12"/>
  <c r="K24" i="12"/>
  <c r="J24" i="12"/>
  <c r="I24" i="12"/>
  <c r="H24" i="12"/>
  <c r="G24" i="12"/>
  <c r="F24" i="12"/>
  <c r="E24" i="12"/>
  <c r="L23" i="12"/>
  <c r="K23" i="12"/>
  <c r="J23" i="12"/>
  <c r="I23" i="12"/>
  <c r="H23" i="12"/>
  <c r="G23" i="12"/>
  <c r="F23" i="12"/>
  <c r="E23" i="12"/>
  <c r="L22" i="12"/>
  <c r="K22" i="12"/>
  <c r="J22" i="12"/>
  <c r="I22" i="12"/>
  <c r="H22" i="12"/>
  <c r="G22" i="12"/>
  <c r="F22" i="12"/>
  <c r="E22" i="12"/>
  <c r="L21" i="12"/>
  <c r="K21" i="12"/>
  <c r="J21" i="12"/>
  <c r="I21" i="12"/>
  <c r="H21" i="12"/>
  <c r="G21" i="12"/>
  <c r="F21" i="12"/>
  <c r="E21" i="12"/>
  <c r="L20" i="12"/>
  <c r="K20" i="12"/>
  <c r="J20" i="12"/>
  <c r="I20" i="12"/>
  <c r="H20" i="12"/>
  <c r="G20" i="12"/>
  <c r="F20" i="12"/>
  <c r="E20" i="12"/>
  <c r="L19" i="12"/>
  <c r="K19" i="12"/>
  <c r="J19" i="12"/>
  <c r="I19" i="12"/>
  <c r="H19" i="12"/>
  <c r="H7" i="12" s="1"/>
  <c r="G19" i="12"/>
  <c r="F19" i="12"/>
  <c r="E19" i="12"/>
  <c r="L18" i="12"/>
  <c r="K18" i="12"/>
  <c r="J18" i="12"/>
  <c r="I18" i="12"/>
  <c r="H18" i="12"/>
  <c r="G18" i="12"/>
  <c r="F18" i="12"/>
  <c r="E18" i="12"/>
  <c r="L17" i="12"/>
  <c r="K17" i="12"/>
  <c r="J17" i="12"/>
  <c r="I17" i="12"/>
  <c r="H17" i="12"/>
  <c r="G17" i="12"/>
  <c r="F17" i="12"/>
  <c r="E17" i="12"/>
  <c r="L16" i="12"/>
  <c r="K16" i="12"/>
  <c r="J16" i="12"/>
  <c r="I16" i="12"/>
  <c r="H16" i="12"/>
  <c r="G16" i="12"/>
  <c r="F16" i="12"/>
  <c r="E16" i="12"/>
  <c r="L15" i="12"/>
  <c r="K15" i="12"/>
  <c r="J15" i="12"/>
  <c r="I15" i="12"/>
  <c r="H15" i="12"/>
  <c r="G15" i="12"/>
  <c r="F15" i="12"/>
  <c r="E15" i="12"/>
  <c r="L14" i="12"/>
  <c r="K14" i="12"/>
  <c r="J14" i="12"/>
  <c r="I14" i="12"/>
  <c r="H14" i="12"/>
  <c r="G14" i="12"/>
  <c r="F14" i="12"/>
  <c r="E14" i="12"/>
  <c r="L13" i="12"/>
  <c r="K13" i="12"/>
  <c r="J13" i="12"/>
  <c r="I13" i="12"/>
  <c r="H13" i="12"/>
  <c r="G13" i="12"/>
  <c r="F13" i="12"/>
  <c r="E13" i="12"/>
  <c r="L12" i="12"/>
  <c r="K12" i="12"/>
  <c r="J12" i="12"/>
  <c r="I12" i="12"/>
  <c r="H12" i="12"/>
  <c r="G12" i="12"/>
  <c r="F12" i="12"/>
  <c r="E12" i="12"/>
  <c r="L11" i="12"/>
  <c r="K11" i="12"/>
  <c r="J11" i="12"/>
  <c r="I11" i="12"/>
  <c r="H11" i="12"/>
  <c r="G11" i="12"/>
  <c r="F11" i="12"/>
  <c r="E11" i="12"/>
  <c r="L10" i="12"/>
  <c r="K10" i="12"/>
  <c r="J10" i="12"/>
  <c r="I10" i="12"/>
  <c r="H10" i="12"/>
  <c r="G10" i="12"/>
  <c r="F10" i="12"/>
  <c r="E10" i="12"/>
  <c r="L9" i="12"/>
  <c r="K9" i="12"/>
  <c r="J9" i="12"/>
  <c r="I9" i="12"/>
  <c r="H9" i="12"/>
  <c r="G9" i="12"/>
  <c r="F9" i="12"/>
  <c r="E9" i="12"/>
  <c r="L8" i="12"/>
  <c r="K8" i="12"/>
  <c r="J8" i="12"/>
  <c r="I8" i="12"/>
  <c r="H8" i="12"/>
  <c r="G8" i="12"/>
  <c r="F8" i="12"/>
  <c r="E8" i="12"/>
  <c r="D29" i="12"/>
  <c r="D28" i="12"/>
  <c r="D27" i="12"/>
  <c r="D26" i="12"/>
  <c r="D25" i="12"/>
  <c r="D24" i="12"/>
  <c r="D23" i="12"/>
  <c r="D22" i="12"/>
  <c r="D21" i="12"/>
  <c r="D20" i="12"/>
  <c r="D19" i="12"/>
  <c r="D18" i="12"/>
  <c r="D17" i="12"/>
  <c r="D16" i="12"/>
  <c r="D15" i="12"/>
  <c r="D14" i="12"/>
  <c r="D13" i="12"/>
  <c r="D12" i="12"/>
  <c r="D11" i="12"/>
  <c r="D10" i="12"/>
  <c r="D9" i="12"/>
  <c r="D8" i="12"/>
  <c r="B29" i="12"/>
  <c r="B28" i="12"/>
  <c r="B27" i="12"/>
  <c r="B26" i="12"/>
  <c r="B25" i="12"/>
  <c r="B24" i="12"/>
  <c r="B23" i="12"/>
  <c r="B22" i="12"/>
  <c r="B21" i="12"/>
  <c r="B20" i="12"/>
  <c r="B19" i="12"/>
  <c r="B18" i="12"/>
  <c r="B17" i="12"/>
  <c r="B16" i="12"/>
  <c r="B15" i="12"/>
  <c r="B14" i="12"/>
  <c r="B13" i="12"/>
  <c r="B12" i="12"/>
  <c r="B11" i="12"/>
  <c r="B10" i="12"/>
  <c r="B9" i="12"/>
  <c r="B8" i="12"/>
  <c r="W29" i="11"/>
  <c r="V29" i="11"/>
  <c r="U29" i="11"/>
  <c r="T29" i="11"/>
  <c r="S29" i="11"/>
  <c r="R29" i="11"/>
  <c r="Q29" i="11"/>
  <c r="M29" i="11"/>
  <c r="L29" i="11"/>
  <c r="K29" i="11"/>
  <c r="J29" i="11"/>
  <c r="I29" i="11"/>
  <c r="H29" i="11"/>
  <c r="G29" i="11"/>
  <c r="F29" i="11"/>
  <c r="E29" i="11"/>
  <c r="W28" i="11"/>
  <c r="V28" i="11"/>
  <c r="U28" i="11"/>
  <c r="T28" i="11"/>
  <c r="S28" i="11"/>
  <c r="R28" i="11"/>
  <c r="Q28" i="11"/>
  <c r="M28" i="11"/>
  <c r="L28" i="11"/>
  <c r="K28" i="11"/>
  <c r="J28" i="11"/>
  <c r="I28" i="11"/>
  <c r="H28" i="11"/>
  <c r="G28" i="11"/>
  <c r="F28" i="11"/>
  <c r="E28" i="11"/>
  <c r="W27" i="11"/>
  <c r="V27" i="11"/>
  <c r="U27" i="11"/>
  <c r="T27" i="11"/>
  <c r="S27" i="11"/>
  <c r="R27" i="11"/>
  <c r="Q27" i="11"/>
  <c r="M27" i="11"/>
  <c r="L27" i="11"/>
  <c r="K27" i="11"/>
  <c r="J27" i="11"/>
  <c r="I27" i="11"/>
  <c r="H27" i="11"/>
  <c r="G27" i="11"/>
  <c r="F27" i="11"/>
  <c r="E27" i="11"/>
  <c r="W26" i="11"/>
  <c r="V26" i="11"/>
  <c r="U26" i="11"/>
  <c r="T26" i="11"/>
  <c r="S26" i="11"/>
  <c r="R26" i="11"/>
  <c r="Q26" i="11"/>
  <c r="M26" i="11"/>
  <c r="L26" i="11"/>
  <c r="K26" i="11"/>
  <c r="J26" i="11"/>
  <c r="I26" i="11"/>
  <c r="H26" i="11"/>
  <c r="G26" i="11"/>
  <c r="F26" i="11"/>
  <c r="E26" i="11"/>
  <c r="W25" i="11"/>
  <c r="V25" i="11"/>
  <c r="U25" i="11"/>
  <c r="T25" i="11"/>
  <c r="S25" i="11"/>
  <c r="R25" i="11"/>
  <c r="Q25" i="11"/>
  <c r="M25" i="11"/>
  <c r="L25" i="11"/>
  <c r="K25" i="11"/>
  <c r="J25" i="11"/>
  <c r="I25" i="11"/>
  <c r="H25" i="11"/>
  <c r="G25" i="11"/>
  <c r="F25" i="11"/>
  <c r="E25" i="11"/>
  <c r="W24" i="11"/>
  <c r="V24" i="11"/>
  <c r="U24" i="11"/>
  <c r="T24" i="11"/>
  <c r="S24" i="11"/>
  <c r="R24" i="11"/>
  <c r="Q24" i="11"/>
  <c r="M24" i="11"/>
  <c r="L24" i="11"/>
  <c r="K24" i="11"/>
  <c r="J24" i="11"/>
  <c r="I24" i="11"/>
  <c r="H24" i="11"/>
  <c r="G24" i="11"/>
  <c r="F24" i="11"/>
  <c r="E24" i="11"/>
  <c r="W23" i="11"/>
  <c r="V23" i="11"/>
  <c r="U23" i="11"/>
  <c r="T23" i="11"/>
  <c r="S23" i="11"/>
  <c r="R23" i="11"/>
  <c r="Q23" i="11"/>
  <c r="M23" i="11"/>
  <c r="L23" i="11"/>
  <c r="K23" i="11"/>
  <c r="J23" i="11"/>
  <c r="I23" i="11"/>
  <c r="H23" i="11"/>
  <c r="G23" i="11"/>
  <c r="F23" i="11"/>
  <c r="E23" i="11"/>
  <c r="W22" i="11"/>
  <c r="V22" i="11"/>
  <c r="U22" i="11"/>
  <c r="T22" i="11"/>
  <c r="S22" i="11"/>
  <c r="R22" i="11"/>
  <c r="Q22" i="11"/>
  <c r="M22" i="11"/>
  <c r="L22" i="11"/>
  <c r="K22" i="11"/>
  <c r="J22" i="11"/>
  <c r="I22" i="11"/>
  <c r="H22" i="11"/>
  <c r="G22" i="11"/>
  <c r="F22" i="11"/>
  <c r="E22" i="11"/>
  <c r="W21" i="11"/>
  <c r="V21" i="11"/>
  <c r="U21" i="11"/>
  <c r="T21" i="11"/>
  <c r="S21" i="11"/>
  <c r="R21" i="11"/>
  <c r="Q21" i="11"/>
  <c r="M21" i="11"/>
  <c r="L21" i="11"/>
  <c r="K21" i="11"/>
  <c r="J21" i="11"/>
  <c r="I21" i="11"/>
  <c r="H21" i="11"/>
  <c r="G21" i="11"/>
  <c r="F21" i="11"/>
  <c r="E21" i="11"/>
  <c r="W20" i="11"/>
  <c r="V20" i="11"/>
  <c r="U20" i="11"/>
  <c r="T20" i="11"/>
  <c r="S20" i="11"/>
  <c r="R20" i="11"/>
  <c r="Q20" i="11"/>
  <c r="M20" i="11"/>
  <c r="L20" i="11"/>
  <c r="K20" i="11"/>
  <c r="J20" i="11"/>
  <c r="I20" i="11"/>
  <c r="H20" i="11"/>
  <c r="G20" i="11"/>
  <c r="F20" i="11"/>
  <c r="E20" i="11"/>
  <c r="W19" i="11"/>
  <c r="V19" i="11"/>
  <c r="U19" i="11"/>
  <c r="T19" i="11"/>
  <c r="S19" i="11"/>
  <c r="R19" i="11"/>
  <c r="Q19" i="11"/>
  <c r="P19" i="11"/>
  <c r="P7" i="11" s="1"/>
  <c r="O19" i="11"/>
  <c r="O7" i="11" s="1"/>
  <c r="N19" i="11"/>
  <c r="N7" i="11" s="1"/>
  <c r="K19" i="11"/>
  <c r="J19" i="11"/>
  <c r="I19" i="11"/>
  <c r="H19" i="11"/>
  <c r="G19" i="11"/>
  <c r="F19" i="11"/>
  <c r="E19" i="11"/>
  <c r="W18" i="11"/>
  <c r="V18" i="11"/>
  <c r="U18" i="11"/>
  <c r="T18" i="11"/>
  <c r="S18" i="11"/>
  <c r="R18" i="11"/>
  <c r="Q18" i="11"/>
  <c r="M18" i="11"/>
  <c r="L18" i="11"/>
  <c r="K18" i="11"/>
  <c r="J18" i="11"/>
  <c r="I18" i="11"/>
  <c r="H18" i="11"/>
  <c r="G18" i="11"/>
  <c r="F18" i="11"/>
  <c r="E18" i="11"/>
  <c r="W17" i="11"/>
  <c r="V17" i="11"/>
  <c r="U17" i="11"/>
  <c r="T17" i="11"/>
  <c r="S17" i="11"/>
  <c r="R17" i="11"/>
  <c r="Q17" i="11"/>
  <c r="M17" i="11"/>
  <c r="L17" i="11"/>
  <c r="K17" i="11"/>
  <c r="J17" i="11"/>
  <c r="I17" i="11"/>
  <c r="H17" i="11"/>
  <c r="G17" i="11"/>
  <c r="F17" i="11"/>
  <c r="E17" i="11"/>
  <c r="W16" i="11"/>
  <c r="V16" i="11"/>
  <c r="U16" i="11"/>
  <c r="T16" i="11"/>
  <c r="S16" i="11"/>
  <c r="R16" i="11"/>
  <c r="Q16" i="11"/>
  <c r="M16" i="11"/>
  <c r="L16" i="11"/>
  <c r="K16" i="11"/>
  <c r="J16" i="11"/>
  <c r="I16" i="11"/>
  <c r="H16" i="11"/>
  <c r="G16" i="11"/>
  <c r="F16" i="11"/>
  <c r="E16" i="11"/>
  <c r="W15" i="11"/>
  <c r="V15" i="11"/>
  <c r="U15" i="11"/>
  <c r="T15" i="11"/>
  <c r="S15" i="11"/>
  <c r="R15" i="11"/>
  <c r="Q15" i="11"/>
  <c r="M15" i="11"/>
  <c r="L15" i="11"/>
  <c r="K15" i="11"/>
  <c r="J15" i="11"/>
  <c r="I15" i="11"/>
  <c r="H15" i="11"/>
  <c r="G15" i="11"/>
  <c r="F15" i="11"/>
  <c r="E15" i="11"/>
  <c r="W14" i="11"/>
  <c r="V14" i="11"/>
  <c r="U14" i="11"/>
  <c r="T14" i="11"/>
  <c r="S14" i="11"/>
  <c r="R14" i="11"/>
  <c r="Q14" i="11"/>
  <c r="M14" i="11"/>
  <c r="L14" i="11"/>
  <c r="K14" i="11"/>
  <c r="J14" i="11"/>
  <c r="I14" i="11"/>
  <c r="H14" i="11"/>
  <c r="G14" i="11"/>
  <c r="F14" i="11"/>
  <c r="E14" i="11"/>
  <c r="W13" i="11"/>
  <c r="V13" i="11"/>
  <c r="U13" i="11"/>
  <c r="T13" i="11"/>
  <c r="S13" i="11"/>
  <c r="R13" i="11"/>
  <c r="Q13" i="11"/>
  <c r="M13" i="11"/>
  <c r="L13" i="11"/>
  <c r="K13" i="11"/>
  <c r="J13" i="11"/>
  <c r="I13" i="11"/>
  <c r="H13" i="11"/>
  <c r="G13" i="11"/>
  <c r="F13" i="11"/>
  <c r="E13" i="11"/>
  <c r="W12" i="11"/>
  <c r="V12" i="11"/>
  <c r="U12" i="11"/>
  <c r="T12" i="11"/>
  <c r="S12" i="11"/>
  <c r="R12" i="11"/>
  <c r="Q12" i="11"/>
  <c r="M12" i="11"/>
  <c r="L12" i="11"/>
  <c r="K12" i="11"/>
  <c r="J12" i="11"/>
  <c r="I12" i="11"/>
  <c r="H12" i="11"/>
  <c r="G12" i="11"/>
  <c r="F12" i="11"/>
  <c r="E12" i="11"/>
  <c r="W11" i="11"/>
  <c r="V11" i="11"/>
  <c r="U11" i="11"/>
  <c r="T11" i="11"/>
  <c r="S11" i="11"/>
  <c r="R11" i="11"/>
  <c r="Q11" i="11"/>
  <c r="M11" i="11"/>
  <c r="L11" i="11"/>
  <c r="K11" i="11"/>
  <c r="J11" i="11"/>
  <c r="I11" i="11"/>
  <c r="H11" i="11"/>
  <c r="G11" i="11"/>
  <c r="F11" i="11"/>
  <c r="E11" i="11"/>
  <c r="W10" i="11"/>
  <c r="V10" i="11"/>
  <c r="U10" i="11"/>
  <c r="T10" i="11"/>
  <c r="S10" i="11"/>
  <c r="R10" i="11"/>
  <c r="Q10" i="11"/>
  <c r="M10" i="11"/>
  <c r="L10" i="11"/>
  <c r="K10" i="11"/>
  <c r="J10" i="11"/>
  <c r="I10" i="11"/>
  <c r="H10" i="11"/>
  <c r="G10" i="11"/>
  <c r="F10" i="11"/>
  <c r="E10" i="11"/>
  <c r="W9" i="11"/>
  <c r="V9" i="11"/>
  <c r="U9" i="11"/>
  <c r="T9" i="11"/>
  <c r="S9" i="11"/>
  <c r="R9" i="11"/>
  <c r="Q9" i="11"/>
  <c r="M9" i="11"/>
  <c r="L9" i="11"/>
  <c r="K9" i="11"/>
  <c r="J9" i="11"/>
  <c r="I9" i="11"/>
  <c r="H9" i="11"/>
  <c r="G9" i="11"/>
  <c r="F9" i="11"/>
  <c r="E9" i="11"/>
  <c r="W8" i="11"/>
  <c r="V8" i="11"/>
  <c r="U8" i="11"/>
  <c r="T8" i="11"/>
  <c r="S8" i="11"/>
  <c r="R8" i="11"/>
  <c r="Q8" i="11"/>
  <c r="M8" i="11"/>
  <c r="L8" i="11"/>
  <c r="K8" i="11"/>
  <c r="J8" i="11"/>
  <c r="I8" i="11"/>
  <c r="H8" i="11"/>
  <c r="G8" i="11"/>
  <c r="F8" i="11"/>
  <c r="E8" i="11"/>
  <c r="D29" i="11"/>
  <c r="D28" i="11"/>
  <c r="D27" i="11"/>
  <c r="D26" i="11"/>
  <c r="D25" i="11"/>
  <c r="D24" i="11"/>
  <c r="D23" i="11"/>
  <c r="D22" i="11"/>
  <c r="D21" i="11"/>
  <c r="D20" i="11"/>
  <c r="D19" i="11"/>
  <c r="D18" i="11"/>
  <c r="D17" i="11"/>
  <c r="D16" i="11"/>
  <c r="D15" i="11"/>
  <c r="D14" i="11"/>
  <c r="D13" i="11"/>
  <c r="D12" i="11"/>
  <c r="D11" i="11"/>
  <c r="D10" i="11"/>
  <c r="D9" i="11"/>
  <c r="D8" i="11"/>
  <c r="B29" i="11"/>
  <c r="B28" i="11"/>
  <c r="B27" i="11"/>
  <c r="B26" i="11"/>
  <c r="B25" i="11"/>
  <c r="B24" i="11"/>
  <c r="B23" i="11"/>
  <c r="B22" i="11"/>
  <c r="B21" i="11"/>
  <c r="B20" i="11"/>
  <c r="B19" i="11"/>
  <c r="B18" i="11"/>
  <c r="B17" i="11"/>
  <c r="B16" i="11"/>
  <c r="B15" i="11"/>
  <c r="B14" i="11"/>
  <c r="B13" i="11"/>
  <c r="B12" i="11"/>
  <c r="B11" i="11"/>
  <c r="B10" i="11"/>
  <c r="B9" i="11"/>
  <c r="B8" i="11"/>
  <c r="S29" i="10"/>
  <c r="R29" i="10"/>
  <c r="Q29" i="10"/>
  <c r="P29" i="10"/>
  <c r="O29" i="10"/>
  <c r="L29" i="10"/>
  <c r="K29" i="10"/>
  <c r="S28" i="10"/>
  <c r="R28" i="10"/>
  <c r="Q28" i="10"/>
  <c r="P28" i="10"/>
  <c r="O28" i="10"/>
  <c r="L28" i="10"/>
  <c r="K28" i="10"/>
  <c r="S27" i="10"/>
  <c r="R27" i="10"/>
  <c r="Q27" i="10"/>
  <c r="P27" i="10"/>
  <c r="O27" i="10"/>
  <c r="L27" i="10"/>
  <c r="K27" i="10"/>
  <c r="S26" i="10"/>
  <c r="R26" i="10"/>
  <c r="Q26" i="10"/>
  <c r="P26" i="10"/>
  <c r="O26" i="10"/>
  <c r="L26" i="10"/>
  <c r="K26" i="10"/>
  <c r="S25" i="10"/>
  <c r="R25" i="10"/>
  <c r="Q25" i="10"/>
  <c r="P25" i="10"/>
  <c r="O25" i="10"/>
  <c r="L25" i="10"/>
  <c r="K25" i="10"/>
  <c r="S24" i="10"/>
  <c r="R24" i="10"/>
  <c r="Q24" i="10"/>
  <c r="P24" i="10"/>
  <c r="O24" i="10"/>
  <c r="L24" i="10"/>
  <c r="K24" i="10"/>
  <c r="S23" i="10"/>
  <c r="R23" i="10"/>
  <c r="Q23" i="10"/>
  <c r="P23" i="10"/>
  <c r="O23" i="10"/>
  <c r="L23" i="10"/>
  <c r="K23" i="10"/>
  <c r="S22" i="10"/>
  <c r="R22" i="10"/>
  <c r="Q22" i="10"/>
  <c r="P22" i="10"/>
  <c r="O22" i="10"/>
  <c r="L22" i="10"/>
  <c r="K22" i="10"/>
  <c r="S21" i="10"/>
  <c r="R21" i="10"/>
  <c r="Q21" i="10"/>
  <c r="P21" i="10"/>
  <c r="O21" i="10"/>
  <c r="L21" i="10"/>
  <c r="K21" i="10"/>
  <c r="S20" i="10"/>
  <c r="R20" i="10"/>
  <c r="Q20" i="10"/>
  <c r="P20" i="10"/>
  <c r="O20" i="10"/>
  <c r="L20" i="10"/>
  <c r="K20" i="10"/>
  <c r="S19" i="10"/>
  <c r="R19" i="10"/>
  <c r="Q19" i="10"/>
  <c r="P19" i="10"/>
  <c r="O19" i="10"/>
  <c r="N19" i="10"/>
  <c r="N7" i="10" s="1"/>
  <c r="M19" i="10"/>
  <c r="M7" i="10" s="1"/>
  <c r="S18" i="10"/>
  <c r="R18" i="10"/>
  <c r="Q18" i="10"/>
  <c r="P18" i="10"/>
  <c r="O18" i="10"/>
  <c r="L18" i="10"/>
  <c r="K18" i="10"/>
  <c r="S17" i="10"/>
  <c r="R17" i="10"/>
  <c r="Q17" i="10"/>
  <c r="P17" i="10"/>
  <c r="O17" i="10"/>
  <c r="L17" i="10"/>
  <c r="K17" i="10"/>
  <c r="S16" i="10"/>
  <c r="R16" i="10"/>
  <c r="Q16" i="10"/>
  <c r="P16" i="10"/>
  <c r="O16" i="10"/>
  <c r="L16" i="10"/>
  <c r="K16" i="10"/>
  <c r="S15" i="10"/>
  <c r="R15" i="10"/>
  <c r="Q15" i="10"/>
  <c r="P15" i="10"/>
  <c r="O15" i="10"/>
  <c r="L15" i="10"/>
  <c r="K15" i="10"/>
  <c r="S14" i="10"/>
  <c r="R14" i="10"/>
  <c r="Q14" i="10"/>
  <c r="P14" i="10"/>
  <c r="O14" i="10"/>
  <c r="L14" i="10"/>
  <c r="K14" i="10"/>
  <c r="S13" i="10"/>
  <c r="R13" i="10"/>
  <c r="Q13" i="10"/>
  <c r="P13" i="10"/>
  <c r="O13" i="10"/>
  <c r="L13" i="10"/>
  <c r="K13" i="10"/>
  <c r="S12" i="10"/>
  <c r="R12" i="10"/>
  <c r="Q12" i="10"/>
  <c r="P12" i="10"/>
  <c r="O12" i="10"/>
  <c r="L12" i="10"/>
  <c r="K12" i="10"/>
  <c r="S11" i="10"/>
  <c r="R11" i="10"/>
  <c r="Q11" i="10"/>
  <c r="P11" i="10"/>
  <c r="O11" i="10"/>
  <c r="L11" i="10"/>
  <c r="K11" i="10"/>
  <c r="S10" i="10"/>
  <c r="R10" i="10"/>
  <c r="Q10" i="10"/>
  <c r="P10" i="10"/>
  <c r="O10" i="10"/>
  <c r="L10" i="10"/>
  <c r="K10" i="10"/>
  <c r="S9" i="10"/>
  <c r="R9" i="10"/>
  <c r="Q9" i="10"/>
  <c r="P9" i="10"/>
  <c r="O9" i="10"/>
  <c r="L9" i="10"/>
  <c r="K9" i="10"/>
  <c r="S8" i="10"/>
  <c r="R8" i="10"/>
  <c r="Q8" i="10"/>
  <c r="P8" i="10"/>
  <c r="O8" i="10"/>
  <c r="L8" i="10"/>
  <c r="K8" i="10"/>
  <c r="J29" i="10"/>
  <c r="I29" i="10"/>
  <c r="H29" i="10"/>
  <c r="G29" i="10"/>
  <c r="F29" i="10"/>
  <c r="E29" i="10"/>
  <c r="D29" i="10"/>
  <c r="J28" i="10"/>
  <c r="I28" i="10"/>
  <c r="H28" i="10"/>
  <c r="G28" i="10"/>
  <c r="F28" i="10"/>
  <c r="E28" i="10"/>
  <c r="D28" i="10"/>
  <c r="J27" i="10"/>
  <c r="I27" i="10"/>
  <c r="H27" i="10"/>
  <c r="G27" i="10"/>
  <c r="F27" i="10"/>
  <c r="E27" i="10"/>
  <c r="D27" i="10"/>
  <c r="J26" i="10"/>
  <c r="I26" i="10"/>
  <c r="H26" i="10"/>
  <c r="G26" i="10"/>
  <c r="F26" i="10"/>
  <c r="E26" i="10"/>
  <c r="D26" i="10"/>
  <c r="J25" i="10"/>
  <c r="I25" i="10"/>
  <c r="H25" i="10"/>
  <c r="G25" i="10"/>
  <c r="F25" i="10"/>
  <c r="E25" i="10"/>
  <c r="D25" i="10"/>
  <c r="J24" i="10"/>
  <c r="I24" i="10"/>
  <c r="H24" i="10"/>
  <c r="G24" i="10"/>
  <c r="F24" i="10"/>
  <c r="E24" i="10"/>
  <c r="D24" i="10"/>
  <c r="J23" i="10"/>
  <c r="I23" i="10"/>
  <c r="H23" i="10"/>
  <c r="G23" i="10"/>
  <c r="F23" i="10"/>
  <c r="E23" i="10"/>
  <c r="D23" i="10"/>
  <c r="J22" i="10"/>
  <c r="I22" i="10"/>
  <c r="H22" i="10"/>
  <c r="G22" i="10"/>
  <c r="F22" i="10"/>
  <c r="E22" i="10"/>
  <c r="D22" i="10"/>
  <c r="J21" i="10"/>
  <c r="I21" i="10"/>
  <c r="H21" i="10"/>
  <c r="G21" i="10"/>
  <c r="F21" i="10"/>
  <c r="E21" i="10"/>
  <c r="D21" i="10"/>
  <c r="J20" i="10"/>
  <c r="I20" i="10"/>
  <c r="H20" i="10"/>
  <c r="G20" i="10"/>
  <c r="F20" i="10"/>
  <c r="E20" i="10"/>
  <c r="D20" i="10"/>
  <c r="J19" i="10"/>
  <c r="I19" i="10"/>
  <c r="H19" i="10"/>
  <c r="G19" i="10"/>
  <c r="F19" i="10"/>
  <c r="E19" i="10"/>
  <c r="D19" i="10"/>
  <c r="J18" i="10"/>
  <c r="I18" i="10"/>
  <c r="H18" i="10"/>
  <c r="G18" i="10"/>
  <c r="F18" i="10"/>
  <c r="E18" i="10"/>
  <c r="D18" i="10"/>
  <c r="J17" i="10"/>
  <c r="I17" i="10"/>
  <c r="H17" i="10"/>
  <c r="G17" i="10"/>
  <c r="F17" i="10"/>
  <c r="E17" i="10"/>
  <c r="D17" i="10"/>
  <c r="J16" i="10"/>
  <c r="I16" i="10"/>
  <c r="H16" i="10"/>
  <c r="G16" i="10"/>
  <c r="F16" i="10"/>
  <c r="E16" i="10"/>
  <c r="D16" i="10"/>
  <c r="J15" i="10"/>
  <c r="I15" i="10"/>
  <c r="H15" i="10"/>
  <c r="G15" i="10"/>
  <c r="F15" i="10"/>
  <c r="E15" i="10"/>
  <c r="D15" i="10"/>
  <c r="J14" i="10"/>
  <c r="I14" i="10"/>
  <c r="H14" i="10"/>
  <c r="G14" i="10"/>
  <c r="F14" i="10"/>
  <c r="E14" i="10"/>
  <c r="D14" i="10"/>
  <c r="J13" i="10"/>
  <c r="I13" i="10"/>
  <c r="H13" i="10"/>
  <c r="G13" i="10"/>
  <c r="F13" i="10"/>
  <c r="E13" i="10"/>
  <c r="D13" i="10"/>
  <c r="J12" i="10"/>
  <c r="I12" i="10"/>
  <c r="H12" i="10"/>
  <c r="G12" i="10"/>
  <c r="F12" i="10"/>
  <c r="E12" i="10"/>
  <c r="D12" i="10"/>
  <c r="J11" i="10"/>
  <c r="I11" i="10"/>
  <c r="H11" i="10"/>
  <c r="G11" i="10"/>
  <c r="F11" i="10"/>
  <c r="E11" i="10"/>
  <c r="D11" i="10"/>
  <c r="J10" i="10"/>
  <c r="I10" i="10"/>
  <c r="H10" i="10"/>
  <c r="G10" i="10"/>
  <c r="F10" i="10"/>
  <c r="E10" i="10"/>
  <c r="D10" i="10"/>
  <c r="J9" i="10"/>
  <c r="I9" i="10"/>
  <c r="H9" i="10"/>
  <c r="G9" i="10"/>
  <c r="F9" i="10"/>
  <c r="E9" i="10"/>
  <c r="D9" i="10"/>
  <c r="J8" i="10"/>
  <c r="I8" i="10"/>
  <c r="H8" i="10"/>
  <c r="G8" i="10"/>
  <c r="F8" i="10"/>
  <c r="E8" i="10"/>
  <c r="D8" i="10"/>
  <c r="C29" i="10"/>
  <c r="C28" i="10"/>
  <c r="C27" i="10"/>
  <c r="C26" i="10"/>
  <c r="C25" i="10"/>
  <c r="C24" i="10"/>
  <c r="C23" i="10"/>
  <c r="C22" i="10"/>
  <c r="C21" i="10"/>
  <c r="C20" i="10"/>
  <c r="C19" i="10"/>
  <c r="C18" i="10"/>
  <c r="C17" i="10"/>
  <c r="C16" i="10"/>
  <c r="C15" i="10"/>
  <c r="C14" i="10"/>
  <c r="C13" i="10"/>
  <c r="C12" i="10"/>
  <c r="C11" i="10"/>
  <c r="C10" i="10"/>
  <c r="C9" i="10"/>
  <c r="C8" i="10"/>
  <c r="B29" i="10"/>
  <c r="B28" i="10"/>
  <c r="B27" i="10"/>
  <c r="B26" i="10"/>
  <c r="B25" i="10"/>
  <c r="B24" i="10"/>
  <c r="B23" i="10"/>
  <c r="B22" i="10"/>
  <c r="B21" i="10"/>
  <c r="B20" i="10"/>
  <c r="B19" i="10"/>
  <c r="B18" i="10"/>
  <c r="B17" i="10"/>
  <c r="B16" i="10"/>
  <c r="B15" i="10"/>
  <c r="B14" i="10"/>
  <c r="B13" i="10"/>
  <c r="B12" i="10"/>
  <c r="B11" i="10"/>
  <c r="B10" i="10"/>
  <c r="B9" i="10"/>
  <c r="B8" i="10"/>
  <c r="C28" i="9"/>
  <c r="C27" i="9"/>
  <c r="C26" i="9"/>
  <c r="C25" i="9"/>
  <c r="C24" i="9"/>
  <c r="C23" i="9"/>
  <c r="C22" i="9"/>
  <c r="C21" i="9"/>
  <c r="C20" i="9"/>
  <c r="C19" i="9"/>
  <c r="C18" i="9"/>
  <c r="C17" i="9"/>
  <c r="C16" i="9"/>
  <c r="C15" i="9"/>
  <c r="C14" i="9"/>
  <c r="C13" i="9"/>
  <c r="C12" i="9"/>
  <c r="C11" i="9"/>
  <c r="C10" i="9"/>
  <c r="C9" i="9"/>
  <c r="C8" i="9"/>
  <c r="C7" i="9"/>
  <c r="C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AV7" i="2"/>
  <c r="AW7" i="2"/>
  <c r="AX7" i="2"/>
  <c r="AY7" i="2"/>
  <c r="AZ7" i="2"/>
  <c r="BA7" i="2"/>
  <c r="BB7" i="2"/>
  <c r="BC7" i="2"/>
  <c r="BD7" i="2"/>
  <c r="BE7" i="2"/>
  <c r="BF7" i="2"/>
  <c r="BG7" i="2"/>
  <c r="BJ7" i="2"/>
  <c r="BI7" i="2"/>
  <c r="BH7" i="2"/>
  <c r="BS7" i="2"/>
  <c r="BR7" i="2"/>
  <c r="BQ7" i="2"/>
  <c r="BP7" i="2"/>
  <c r="BO7" i="2"/>
  <c r="BN7" i="2"/>
  <c r="BM7" i="2"/>
  <c r="BL7" i="2"/>
  <c r="BK7" i="2"/>
  <c r="BT7" i="2"/>
  <c r="BU7" i="2"/>
  <c r="E7" i="2"/>
  <c r="S7" i="11" l="1"/>
  <c r="K7" i="11"/>
  <c r="M7" i="11"/>
  <c r="L7" i="11"/>
  <c r="I7" i="11"/>
  <c r="W7" i="11"/>
  <c r="V7" i="11"/>
  <c r="I7" i="10"/>
  <c r="R7" i="11"/>
  <c r="H7" i="11"/>
  <c r="E7" i="11"/>
  <c r="F7" i="11"/>
  <c r="O7" i="10"/>
  <c r="E7" i="16"/>
  <c r="I7" i="15"/>
  <c r="T7" i="11"/>
  <c r="Q7" i="11"/>
  <c r="D7" i="11"/>
  <c r="Q7" i="10"/>
  <c r="L7" i="10"/>
  <c r="K7" i="10"/>
  <c r="J7" i="10"/>
  <c r="H7" i="10"/>
  <c r="F7" i="16"/>
  <c r="E7" i="14"/>
  <c r="U7" i="11"/>
  <c r="J7" i="11"/>
  <c r="G7" i="11"/>
  <c r="S7" i="10"/>
  <c r="R7" i="10"/>
  <c r="P7" i="10"/>
  <c r="G7" i="10"/>
  <c r="F7" i="10"/>
  <c r="E7" i="10"/>
  <c r="D7" i="10"/>
  <c r="C7" i="12"/>
  <c r="C7" i="11"/>
  <c r="B7" i="10"/>
  <c r="C7" i="15"/>
  <c r="G7" i="16"/>
  <c r="D7" i="16"/>
  <c r="K7" i="14"/>
  <c r="C7" i="14"/>
  <c r="C7" i="10"/>
  <c r="C7" i="16"/>
  <c r="B7" i="16"/>
  <c r="L7" i="12"/>
  <c r="K7" i="12"/>
  <c r="G7" i="12"/>
  <c r="F7" i="12"/>
  <c r="B7" i="15"/>
  <c r="E7" i="15"/>
  <c r="F7" i="15"/>
  <c r="K7" i="15"/>
  <c r="D7" i="15"/>
  <c r="G7" i="15"/>
  <c r="L7" i="15"/>
  <c r="J7" i="15"/>
  <c r="J7" i="12"/>
  <c r="I7" i="12"/>
  <c r="B7" i="12"/>
  <c r="E7" i="12"/>
  <c r="I7" i="14"/>
  <c r="J7" i="14"/>
  <c r="D7" i="14"/>
  <c r="L7" i="14"/>
  <c r="B7" i="14"/>
  <c r="F7" i="14"/>
  <c r="G7" i="14"/>
  <c r="D7" i="12"/>
  <c r="B7" i="11"/>
  <c r="F7" i="2"/>
  <c r="J7" i="2" l="1"/>
  <c r="B6" i="9" l="1"/>
  <c r="I7" i="2"/>
  <c r="H7" i="2"/>
  <c r="G7" i="2"/>
  <c r="B7" i="2" l="1"/>
  <c r="D8" i="9"/>
  <c r="D9" i="9"/>
  <c r="D10" i="9"/>
  <c r="D11" i="9"/>
  <c r="D12" i="9"/>
  <c r="D13" i="9"/>
  <c r="D14" i="9"/>
  <c r="D15" i="9"/>
  <c r="D16" i="9"/>
  <c r="D17" i="9"/>
  <c r="D18" i="9"/>
  <c r="D19" i="9"/>
  <c r="D20" i="9"/>
  <c r="D21" i="9"/>
  <c r="D22" i="9"/>
  <c r="D23" i="9"/>
  <c r="D24" i="9"/>
  <c r="D25" i="9"/>
  <c r="D26" i="9"/>
  <c r="D27" i="9"/>
  <c r="D28" i="9"/>
  <c r="C6" i="9" l="1"/>
  <c r="D6" i="9" s="1"/>
  <c r="D7" i="9"/>
</calcChain>
</file>

<file path=xl/sharedStrings.xml><?xml version="1.0" encoding="utf-8"?>
<sst xmlns="http://schemas.openxmlformats.org/spreadsheetml/2006/main" count="509" uniqueCount="79">
  <si>
    <t>Oneida County, WI</t>
  </si>
  <si>
    <t>Partisan Primary Election</t>
  </si>
  <si>
    <t>Totals</t>
  </si>
  <si>
    <t>T. Cassian  W 1-2</t>
  </si>
  <si>
    <t>T. Crescent  W 1-3</t>
  </si>
  <si>
    <t>T. Nokomis W 1-2</t>
  </si>
  <si>
    <t xml:space="preserve">T. Pine Lake  W 1-4 </t>
  </si>
  <si>
    <t>T. Sugar Camp  W 1-2</t>
  </si>
  <si>
    <t>T. Three Lakes  W 1-4</t>
  </si>
  <si>
    <t>T. Woodruff  W 1-3</t>
  </si>
  <si>
    <t>T. Enterprise W 1</t>
  </si>
  <si>
    <t>T. Hazelhurst W 1-2</t>
  </si>
  <si>
    <t>T. Lake Tomahawk W 1-2</t>
  </si>
  <si>
    <t>T. Little Rice W 1</t>
  </si>
  <si>
    <t>T. Lynne W 1</t>
  </si>
  <si>
    <t>T. Minocqua  W 1-7</t>
  </si>
  <si>
    <t>T. Monico W 1</t>
  </si>
  <si>
    <t>T. Newbold  W 1</t>
  </si>
  <si>
    <t>T. Newbold  W 2- 4</t>
  </si>
  <si>
    <t xml:space="preserve">T. Pelican  W 1- 4 </t>
  </si>
  <si>
    <t>T. Piehl W 1</t>
  </si>
  <si>
    <t>T. Schoepke W 1</t>
  </si>
  <si>
    <t>T. Stella W 1 - 2</t>
  </si>
  <si>
    <t>T. Woodboro W 1</t>
  </si>
  <si>
    <t>REPRESENTATIVE TO ASSEMBLY                                                             DISTRICT # 34</t>
  </si>
  <si>
    <t xml:space="preserve">% Reporting unit </t>
  </si>
  <si>
    <t>Voters</t>
  </si>
  <si>
    <t>Scattering</t>
  </si>
  <si>
    <t>Rob Swearingen</t>
  </si>
  <si>
    <t>REPRESENTATIVE TO ASSEMBLY                                                                            DISTRICT #35</t>
  </si>
  <si>
    <t>%</t>
  </si>
  <si>
    <t>Voter Turnout</t>
  </si>
  <si>
    <t xml:space="preserve">REPRESENTATIVE IN CONGRESS                                                                                                                          7TH CONGRESSIONAL DISTRICT           </t>
  </si>
  <si>
    <t>State Senator                                                                                            District 12</t>
  </si>
  <si>
    <t>Tom Tiffany</t>
  </si>
  <si>
    <t>DISTRICT ATTORNEY</t>
  </si>
  <si>
    <t>Legislative and State</t>
  </si>
  <si>
    <t>Congressional</t>
  </si>
  <si>
    <t>COUNTY CLERK</t>
  </si>
  <si>
    <t>TREASURER</t>
  </si>
  <si>
    <t>REGISTER OF DEEDS</t>
  </si>
  <si>
    <t>Tracy Hartman</t>
  </si>
  <si>
    <t>Tara Ostermann</t>
  </si>
  <si>
    <t>Kyle Franson</t>
  </si>
  <si>
    <t>Calvin Callahan</t>
  </si>
  <si>
    <t>UNITED STATES SENATOR</t>
  </si>
  <si>
    <t>DEMOCRATIC</t>
  </si>
  <si>
    <t>REPUBLICAN</t>
  </si>
  <si>
    <t>CONSTITUTION</t>
  </si>
  <si>
    <t>LIBERTARIAN</t>
  </si>
  <si>
    <t>WISCONSIN GREEN</t>
  </si>
  <si>
    <t>Tammy Baldwin</t>
  </si>
  <si>
    <t>Kyle Kilbourn</t>
  </si>
  <si>
    <t>Elsa Rae Duranceau</t>
  </si>
  <si>
    <t>Andi Rich</t>
  </si>
  <si>
    <t>Elizabeth McCrank</t>
  </si>
  <si>
    <t>Dennis Nitzel, Sr</t>
  </si>
  <si>
    <t>Jillian Pfeifer</t>
  </si>
  <si>
    <t>Eric Hovde</t>
  </si>
  <si>
    <t>Charles E. Barman</t>
  </si>
  <si>
    <t>Rejani Raveendran</t>
  </si>
  <si>
    <t>Mary Felzkowski</t>
  </si>
  <si>
    <t>Todd Mayr</t>
  </si>
  <si>
    <t>REFERENDUM</t>
  </si>
  <si>
    <t>State</t>
  </si>
  <si>
    <t>Minocqua</t>
  </si>
  <si>
    <t>Question #1</t>
  </si>
  <si>
    <t>Question #2</t>
  </si>
  <si>
    <t xml:space="preserve">Question 1: "Delegation of
appropriation power. Shall section 35 (1) of article IV of the constitution be created to provide that the legislature may not delegate its sole power to determine how moneys shall be appropriated?"
</t>
  </si>
  <si>
    <t xml:space="preserve">Question 2: "Allocation of federal moneys. Shall section 35 (2) of article IV of the constitution be
created to prohibit the governor from allocating any federal moneys the governor accepts on behalf of the state without the approval of the
legislature by joint resolution or as provided by legislative rule?"
</t>
  </si>
  <si>
    <t>Question: Under state law, the increase in the levy of the Town of Minocqua for the tax to be imposed for the next fiscal year, 2025, is limited to 1.353%, which results in a levy of $4,397,593. Shall the Town of Minocqua be allowed to exceed this limit and increase the levy for the next fiscal year, 2025, for the purpose of retaining levels of service for police, fire, public works and library, as well as maintaining public infrastructure, equipment, and facilities by a total of 17.055%, which results in a levy of $5,147,593, and on an ongoing basis, include the increase of $750,000 for each fiscal year going forward?</t>
  </si>
  <si>
    <t>NO</t>
  </si>
  <si>
    <t>YES</t>
  </si>
  <si>
    <t>C. Rhinelander  W 1 - W17</t>
  </si>
  <si>
    <t>Registered Voters as of 08/12/2024</t>
  </si>
  <si>
    <t>Voters 8/13/24</t>
  </si>
  <si>
    <t xml:space="preserve">County  </t>
  </si>
  <si>
    <t xml:space="preserve">County   </t>
  </si>
  <si>
    <t>Provisional Ballots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</si>
</sst>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sz val="18"/>
      <name val="Arial"/>
      <family val="2"/>
    </font>
    <font>
      <b/>
      <sz val="20"/>
      <name val="Arial"/>
      <family val="2"/>
    </font>
    <font>
      <b/>
      <sz val="12"/>
      <name val="Arial"/>
      <family val="2"/>
    </font>
    <font>
      <b/>
      <sz val="10"/>
      <name val="Arial"/>
      <family val="2"/>
    </font>
    <font>
      <b/>
      <sz val="16"/>
      <name val="Arial"/>
      <family val="2"/>
    </font>
    <font>
      <b/>
      <sz val="16"/>
      <color indexed="8"/>
      <name val="Arial"/>
      <family val="2"/>
    </font>
    <font>
      <b/>
      <sz val="11"/>
      <name val="Calibri"/>
      <family val="2"/>
      <scheme val="minor"/>
    </font>
    <font>
      <b/>
      <sz val="14"/>
      <color theme="1"/>
      <name val="Calibri"/>
      <family val="2"/>
      <scheme val="minor"/>
    </font>
    <font>
      <sz val="11"/>
      <color theme="1"/>
      <name val="Calibri"/>
      <family val="2"/>
      <scheme val="minor"/>
    </font>
    <font>
      <sz val="14"/>
      <color theme="1"/>
      <name val="Arial"/>
      <family val="2"/>
    </font>
    <font>
      <b/>
      <sz val="20"/>
      <color theme="1"/>
      <name val="Arial"/>
      <family val="2"/>
    </font>
    <font>
      <sz val="18"/>
      <color theme="1"/>
      <name val="Calibri"/>
      <family val="2"/>
      <scheme val="minor"/>
    </font>
    <font>
      <sz val="18"/>
      <name val="Arial"/>
      <family val="2"/>
    </font>
    <font>
      <sz val="11"/>
      <color theme="0"/>
      <name val="Calibri"/>
      <family val="2"/>
      <scheme val="minor"/>
    </font>
    <font>
      <b/>
      <sz val="16"/>
      <color theme="1" tint="0.34998626667073579"/>
      <name val="Arial"/>
      <family val="2"/>
    </font>
    <font>
      <sz val="14"/>
      <color theme="1"/>
      <name val="Calibri"/>
      <family val="2"/>
      <scheme val="minor"/>
    </font>
    <font>
      <b/>
      <sz val="22"/>
      <color theme="1"/>
      <name val="Calibri"/>
      <family val="2"/>
      <scheme val="minor"/>
    </font>
    <font>
      <b/>
      <sz val="7"/>
      <name val="Calibri"/>
      <family val="2"/>
      <scheme val="minor"/>
    </font>
    <font>
      <b/>
      <sz val="22"/>
      <name val="Calibri"/>
      <family val="2"/>
      <scheme val="minor"/>
    </font>
  </fonts>
  <fills count="31">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249977111117893"/>
        <bgColor indexed="64"/>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3" tint="0.39997558519241921"/>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10">
    <xf numFmtId="0" fontId="0" fillId="0" borderId="0"/>
    <xf numFmtId="9" fontId="10" fillId="0" borderId="0" applyFont="0" applyFill="0" applyBorder="0" applyAlignment="0" applyProtection="0"/>
    <xf numFmtId="0" fontId="15" fillId="5" borderId="0" applyNumberFormat="0" applyBorder="0" applyAlignment="0" applyProtection="0"/>
    <xf numFmtId="0" fontId="10"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0" fillId="11" borderId="0" applyNumberFormat="0" applyBorder="0" applyAlignment="0" applyProtection="0"/>
    <xf numFmtId="0" fontId="15" fillId="12" borderId="0" applyNumberFormat="0" applyBorder="0" applyAlignment="0" applyProtection="0"/>
  </cellStyleXfs>
  <cellXfs count="211">
    <xf numFmtId="0" fontId="0" fillId="0" borderId="0" xfId="0"/>
    <xf numFmtId="0" fontId="3" fillId="0" borderId="4" xfId="0" applyFont="1" applyFill="1" applyBorder="1" applyAlignment="1" applyProtection="1">
      <alignment horizontal="center"/>
    </xf>
    <xf numFmtId="0" fontId="6" fillId="0" borderId="20" xfId="0" applyFont="1" applyFill="1" applyBorder="1" applyProtection="1">
      <protection locked="0"/>
    </xf>
    <xf numFmtId="0" fontId="6" fillId="0" borderId="20" xfId="0" applyFont="1" applyFill="1" applyBorder="1" applyAlignment="1" applyProtection="1">
      <alignment horizontal="center"/>
      <protection locked="0"/>
    </xf>
    <xf numFmtId="0" fontId="5" fillId="0" borderId="20" xfId="0" applyFont="1" applyFill="1" applyBorder="1" applyProtection="1">
      <protection locked="0"/>
    </xf>
    <xf numFmtId="0" fontId="3" fillId="0" borderId="0" xfId="0" applyFont="1" applyFill="1" applyBorder="1" applyProtection="1"/>
    <xf numFmtId="0" fontId="4" fillId="0" borderId="0" xfId="0" applyFont="1" applyFill="1" applyBorder="1" applyProtection="1"/>
    <xf numFmtId="0" fontId="6" fillId="3" borderId="17" xfId="0" applyFont="1" applyFill="1" applyBorder="1" applyProtection="1">
      <protection locked="0"/>
    </xf>
    <xf numFmtId="0" fontId="6" fillId="3" borderId="20" xfId="0" applyFont="1" applyFill="1" applyBorder="1" applyProtection="1">
      <protection locked="0"/>
    </xf>
    <xf numFmtId="0" fontId="6" fillId="3" borderId="20" xfId="0" applyFont="1" applyFill="1" applyBorder="1" applyAlignment="1" applyProtection="1">
      <alignment horizontal="center"/>
      <protection locked="0"/>
    </xf>
    <xf numFmtId="0" fontId="0" fillId="3" borderId="0" xfId="0" applyFill="1"/>
    <xf numFmtId="0" fontId="6" fillId="3" borderId="18" xfId="0" applyFont="1" applyFill="1" applyBorder="1" applyProtection="1">
      <protection locked="0"/>
    </xf>
    <xf numFmtId="0" fontId="6" fillId="3" borderId="22" xfId="0" applyFont="1" applyFill="1" applyBorder="1" applyProtection="1">
      <protection locked="0"/>
    </xf>
    <xf numFmtId="0" fontId="6" fillId="3" borderId="23" xfId="0" applyFont="1" applyFill="1" applyBorder="1" applyProtection="1">
      <protection locked="0"/>
    </xf>
    <xf numFmtId="0" fontId="5" fillId="3" borderId="20" xfId="0" applyFont="1" applyFill="1" applyBorder="1" applyProtection="1">
      <protection locked="0"/>
    </xf>
    <xf numFmtId="0" fontId="6" fillId="0" borderId="25" xfId="0" applyFont="1" applyFill="1" applyBorder="1" applyAlignment="1" applyProtection="1">
      <alignment horizontal="center"/>
      <protection locked="0"/>
    </xf>
    <xf numFmtId="0" fontId="5" fillId="0" borderId="25" xfId="0" applyFont="1" applyFill="1" applyBorder="1" applyProtection="1">
      <protection locked="0"/>
    </xf>
    <xf numFmtId="0" fontId="4" fillId="0" borderId="26" xfId="0" applyFont="1" applyFill="1" applyBorder="1" applyAlignment="1" applyProtection="1">
      <alignment horizontal="left"/>
    </xf>
    <xf numFmtId="0" fontId="6" fillId="0" borderId="26" xfId="0" applyFont="1" applyFill="1" applyBorder="1" applyAlignment="1" applyProtection="1">
      <alignment horizontal="center"/>
    </xf>
    <xf numFmtId="0" fontId="4" fillId="0" borderId="0" xfId="0" applyFont="1" applyFill="1" applyBorder="1" applyAlignment="1" applyProtection="1">
      <alignment horizontal="center"/>
    </xf>
    <xf numFmtId="0" fontId="0" fillId="0" borderId="0" xfId="0" applyAlignment="1">
      <alignment horizontal="center"/>
    </xf>
    <xf numFmtId="0" fontId="2" fillId="0" borderId="24" xfId="0" applyFont="1" applyFill="1" applyBorder="1" applyAlignment="1" applyProtection="1">
      <alignment horizontal="center"/>
    </xf>
    <xf numFmtId="0" fontId="2" fillId="0" borderId="0" xfId="0" applyFont="1" applyFill="1" applyBorder="1" applyAlignment="1" applyProtection="1">
      <alignment horizontal="center"/>
    </xf>
    <xf numFmtId="0" fontId="0" fillId="0" borderId="28" xfId="0" applyBorder="1"/>
    <xf numFmtId="0" fontId="3" fillId="0" borderId="24" xfId="0" applyFont="1" applyFill="1" applyBorder="1" applyAlignment="1" applyProtection="1">
      <alignment horizontal="center"/>
    </xf>
    <xf numFmtId="0" fontId="11" fillId="0" borderId="30" xfId="0" quotePrefix="1" applyFont="1" applyBorder="1" applyAlignment="1">
      <alignment horizontal="center"/>
    </xf>
    <xf numFmtId="0" fontId="6" fillId="0" borderId="2" xfId="0" applyFont="1" applyFill="1" applyBorder="1" applyAlignment="1" applyProtection="1">
      <alignment horizontal="center"/>
    </xf>
    <xf numFmtId="0" fontId="2" fillId="0" borderId="4" xfId="0" applyFont="1" applyFill="1" applyBorder="1" applyAlignment="1" applyProtection="1">
      <alignment horizontal="center" wrapText="1"/>
    </xf>
    <xf numFmtId="0" fontId="13" fillId="0" borderId="0" xfId="0" applyFont="1" applyAlignment="1">
      <alignment horizontal="center"/>
    </xf>
    <xf numFmtId="0" fontId="14" fillId="0" borderId="26" xfId="0" applyFont="1" applyFill="1" applyBorder="1" applyAlignment="1" applyProtection="1">
      <alignment horizontal="center"/>
    </xf>
    <xf numFmtId="9" fontId="1" fillId="0" borderId="14" xfId="1" applyFont="1" applyBorder="1"/>
    <xf numFmtId="9" fontId="7" fillId="0" borderId="26" xfId="1" applyFont="1" applyFill="1" applyBorder="1" applyAlignment="1" applyProtection="1">
      <alignment horizontal="center"/>
    </xf>
    <xf numFmtId="0" fontId="0" fillId="0" borderId="24" xfId="0" applyBorder="1"/>
    <xf numFmtId="0" fontId="2" fillId="2" borderId="16" xfId="0" applyFont="1" applyFill="1" applyBorder="1" applyAlignment="1" applyProtection="1"/>
    <xf numFmtId="0" fontId="2" fillId="2" borderId="21" xfId="0" applyFont="1" applyFill="1" applyBorder="1" applyAlignment="1" applyProtection="1"/>
    <xf numFmtId="0" fontId="2" fillId="2" borderId="1" xfId="0" applyFont="1" applyFill="1" applyBorder="1" applyAlignment="1" applyProtection="1"/>
    <xf numFmtId="0" fontId="14" fillId="2" borderId="26" xfId="0" applyFont="1" applyFill="1" applyBorder="1" applyAlignment="1" applyProtection="1">
      <alignment horizontal="center"/>
    </xf>
    <xf numFmtId="0" fontId="2" fillId="2" borderId="4" xfId="0" applyFont="1" applyFill="1" applyBorder="1" applyAlignment="1" applyProtection="1"/>
    <xf numFmtId="0" fontId="14" fillId="2" borderId="12" xfId="0" applyFont="1" applyFill="1" applyBorder="1" applyAlignment="1" applyProtection="1">
      <alignment horizontal="center"/>
    </xf>
    <xf numFmtId="0" fontId="2" fillId="2" borderId="26" xfId="0" applyFont="1" applyFill="1" applyBorder="1" applyAlignment="1" applyProtection="1"/>
    <xf numFmtId="0" fontId="14" fillId="2" borderId="3" xfId="0" applyFont="1" applyFill="1" applyBorder="1" applyAlignment="1" applyProtection="1">
      <alignment horizontal="center"/>
    </xf>
    <xf numFmtId="0" fontId="2" fillId="2" borderId="12" xfId="0" applyFont="1" applyFill="1" applyBorder="1" applyAlignment="1" applyProtection="1"/>
    <xf numFmtId="0" fontId="14" fillId="2" borderId="5" xfId="0" applyFont="1" applyFill="1" applyBorder="1" applyAlignment="1" applyProtection="1">
      <alignment horizontal="center"/>
    </xf>
    <xf numFmtId="0" fontId="7" fillId="14" borderId="12" xfId="0" applyFont="1" applyFill="1" applyBorder="1" applyAlignment="1" applyProtection="1">
      <alignment horizontal="center"/>
    </xf>
    <xf numFmtId="0" fontId="13" fillId="0" borderId="0" xfId="0" applyFont="1" applyBorder="1" applyAlignment="1">
      <alignment horizontal="center"/>
    </xf>
    <xf numFmtId="0" fontId="0" fillId="0" borderId="0" xfId="0" applyBorder="1" applyAlignment="1">
      <alignment horizontal="center"/>
    </xf>
    <xf numFmtId="0" fontId="2" fillId="0" borderId="27" xfId="0" applyFont="1" applyFill="1" applyBorder="1" applyAlignment="1" applyProtection="1">
      <alignment horizontal="center"/>
    </xf>
    <xf numFmtId="15" fontId="2" fillId="0" borderId="4" xfId="0" applyNumberFormat="1" applyFont="1" applyFill="1" applyBorder="1" applyAlignment="1" applyProtection="1">
      <alignment horizontal="center"/>
    </xf>
    <xf numFmtId="0" fontId="2" fillId="0" borderId="10" xfId="0" applyFont="1" applyFill="1" applyBorder="1" applyAlignment="1" applyProtection="1">
      <alignment horizontal="center"/>
    </xf>
    <xf numFmtId="0" fontId="6" fillId="0" borderId="10" xfId="0" applyFont="1" applyFill="1" applyBorder="1" applyAlignment="1" applyProtection="1">
      <alignment horizontal="center"/>
    </xf>
    <xf numFmtId="0" fontId="1" fillId="0" borderId="15" xfId="0" applyFont="1" applyBorder="1"/>
    <xf numFmtId="0" fontId="1" fillId="0" borderId="5" xfId="0" applyFont="1" applyBorder="1"/>
    <xf numFmtId="0" fontId="1" fillId="0" borderId="7" xfId="0" applyFont="1" applyBorder="1"/>
    <xf numFmtId="0" fontId="6" fillId="13" borderId="20" xfId="0" applyFont="1" applyFill="1" applyBorder="1" applyProtection="1">
      <protection locked="0"/>
    </xf>
    <xf numFmtId="0" fontId="6" fillId="13" borderId="17" xfId="0" applyFont="1" applyFill="1" applyBorder="1" applyProtection="1">
      <protection locked="0"/>
    </xf>
    <xf numFmtId="0" fontId="7" fillId="14" borderId="5" xfId="0" applyFont="1" applyFill="1" applyBorder="1" applyAlignment="1" applyProtection="1">
      <alignment horizontal="center"/>
    </xf>
    <xf numFmtId="0" fontId="6" fillId="3" borderId="16" xfId="0" applyFont="1" applyFill="1" applyBorder="1" applyProtection="1">
      <protection locked="0"/>
    </xf>
    <xf numFmtId="0" fontId="6" fillId="3" borderId="21" xfId="0" applyFont="1" applyFill="1" applyBorder="1" applyProtection="1">
      <protection locked="0"/>
    </xf>
    <xf numFmtId="0" fontId="6" fillId="13" borderId="21" xfId="0" applyFont="1" applyFill="1" applyBorder="1" applyProtection="1">
      <protection locked="0"/>
    </xf>
    <xf numFmtId="0" fontId="6" fillId="3" borderId="19" xfId="0" applyFont="1" applyFill="1" applyBorder="1" applyProtection="1">
      <protection locked="0"/>
    </xf>
    <xf numFmtId="0" fontId="6" fillId="13" borderId="16" xfId="0" applyFont="1" applyFill="1" applyBorder="1" applyProtection="1">
      <protection locked="0"/>
    </xf>
    <xf numFmtId="0" fontId="12" fillId="0" borderId="26" xfId="0" applyFont="1" applyBorder="1" applyAlignment="1">
      <alignment horizontal="center"/>
    </xf>
    <xf numFmtId="0" fontId="3" fillId="0" borderId="26" xfId="0" applyFont="1" applyFill="1" applyBorder="1" applyAlignment="1" applyProtection="1">
      <alignment horizontal="center" wrapText="1"/>
    </xf>
    <xf numFmtId="0" fontId="0" fillId="0" borderId="29" xfId="0" applyBorder="1"/>
    <xf numFmtId="0" fontId="0" fillId="0" borderId="31" xfId="0" applyBorder="1"/>
    <xf numFmtId="0" fontId="0" fillId="0" borderId="8" xfId="0" applyBorder="1" applyAlignment="1"/>
    <xf numFmtId="0" fontId="0" fillId="0" borderId="7" xfId="0" applyBorder="1" applyAlignment="1"/>
    <xf numFmtId="0" fontId="3" fillId="0" borderId="11" xfId="0" applyFont="1" applyFill="1" applyBorder="1" applyAlignment="1" applyProtection="1">
      <alignment horizontal="left"/>
    </xf>
    <xf numFmtId="0" fontId="5" fillId="0" borderId="11" xfId="0" applyFont="1" applyFill="1" applyBorder="1" applyAlignment="1" applyProtection="1">
      <alignment horizontal="center" textRotation="90"/>
    </xf>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2" fillId="0" borderId="27" xfId="0" applyFont="1" applyFill="1" applyBorder="1" applyAlignment="1" applyProtection="1">
      <alignment horizontal="center"/>
    </xf>
    <xf numFmtId="0" fontId="8" fillId="20" borderId="1" xfId="0" applyFont="1" applyFill="1" applyBorder="1" applyAlignment="1" applyProtection="1">
      <alignment horizontal="center" vertical="center"/>
    </xf>
    <xf numFmtId="0" fontId="8" fillId="20" borderId="1" xfId="0" applyFont="1" applyFill="1" applyBorder="1" applyAlignment="1" applyProtection="1">
      <alignment horizontal="center" wrapText="1"/>
    </xf>
    <xf numFmtId="0" fontId="8" fillId="8" borderId="1" xfId="5" applyFont="1" applyBorder="1" applyAlignment="1" applyProtection="1">
      <alignment horizontal="center" wrapText="1"/>
    </xf>
    <xf numFmtId="0" fontId="8" fillId="16" borderId="1" xfId="2" applyFont="1" applyFill="1" applyBorder="1" applyAlignment="1" applyProtection="1">
      <alignment horizontal="center" wrapText="1"/>
    </xf>
    <xf numFmtId="0" fontId="8" fillId="8" borderId="1" xfId="5" applyFont="1" applyBorder="1" applyAlignment="1" applyProtection="1">
      <alignment horizontal="center" wrapText="1"/>
    </xf>
    <xf numFmtId="0" fontId="8" fillId="16" borderId="1" xfId="2" applyFont="1" applyFill="1" applyBorder="1" applyAlignment="1" applyProtection="1">
      <alignment horizontal="center" wrapText="1"/>
    </xf>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20" borderId="1" xfId="0" applyFont="1" applyFill="1" applyBorder="1" applyAlignment="1" applyProtection="1">
      <alignment horizontal="center" wrapText="1"/>
    </xf>
    <xf numFmtId="0" fontId="0" fillId="0" borderId="8" xfId="0" applyBorder="1" applyAlignment="1"/>
    <xf numFmtId="0" fontId="0" fillId="0" borderId="0" xfId="0" applyBorder="1"/>
    <xf numFmtId="0" fontId="2" fillId="0" borderId="24" xfId="0" applyFont="1" applyFill="1" applyBorder="1" applyAlignment="1" applyProtection="1"/>
    <xf numFmtId="0" fontId="2" fillId="0" borderId="15" xfId="0" applyFont="1" applyFill="1" applyBorder="1" applyAlignment="1" applyProtection="1"/>
    <xf numFmtId="15" fontId="2" fillId="0" borderId="27" xfId="0" applyNumberFormat="1" applyFont="1" applyFill="1" applyBorder="1" applyAlignment="1" applyProtection="1">
      <alignment horizontal="center"/>
    </xf>
    <xf numFmtId="0" fontId="8" fillId="16" borderId="26" xfId="0" applyFont="1" applyFill="1" applyBorder="1" applyAlignment="1" applyProtection="1">
      <alignment horizontal="center" vertical="center"/>
    </xf>
    <xf numFmtId="0" fontId="8" fillId="10" borderId="1" xfId="7" applyFont="1" applyBorder="1" applyAlignment="1">
      <alignment horizontal="center" vertical="center" wrapText="1"/>
    </xf>
    <xf numFmtId="0" fontId="19" fillId="10" borderId="26" xfId="7" applyFont="1" applyBorder="1" applyAlignment="1">
      <alignment horizontal="center" wrapText="1"/>
    </xf>
    <xf numFmtId="0" fontId="8" fillId="20" borderId="26" xfId="0" applyFont="1" applyFill="1" applyBorder="1" applyAlignment="1" applyProtection="1">
      <alignment horizontal="center" vertical="center"/>
    </xf>
    <xf numFmtId="0" fontId="0" fillId="0" borderId="0" xfId="0" applyAlignment="1"/>
    <xf numFmtId="0" fontId="17" fillId="0" borderId="0" xfId="0" applyFont="1" applyAlignment="1">
      <alignment vertical="top" wrapText="1"/>
    </xf>
    <xf numFmtId="0" fontId="8" fillId="28" borderId="1" xfId="7" applyFont="1" applyFill="1" applyBorder="1" applyAlignment="1">
      <alignment horizontal="center" vertical="center" wrapText="1"/>
    </xf>
    <xf numFmtId="0" fontId="8" fillId="22" borderId="1" xfId="5" applyFont="1" applyFill="1" applyBorder="1" applyAlignment="1" applyProtection="1">
      <alignment horizontal="center" vertical="center" wrapText="1"/>
    </xf>
    <xf numFmtId="0" fontId="8" fillId="22" borderId="1" xfId="2" applyFont="1" applyFill="1" applyBorder="1" applyAlignment="1" applyProtection="1">
      <alignment horizontal="center" vertical="center" wrapText="1"/>
    </xf>
    <xf numFmtId="0" fontId="8" fillId="23" borderId="1" xfId="0" applyFont="1" applyFill="1" applyBorder="1" applyAlignment="1" applyProtection="1">
      <alignment horizontal="center" vertical="center" wrapText="1"/>
    </xf>
    <xf numFmtId="0" fontId="6" fillId="0" borderId="21" xfId="0" applyFont="1" applyFill="1" applyBorder="1" applyProtection="1">
      <protection locked="0"/>
    </xf>
    <xf numFmtId="0" fontId="6" fillId="0" borderId="16" xfId="0" applyFont="1" applyFill="1" applyBorder="1" applyProtection="1">
      <protection locked="0"/>
    </xf>
    <xf numFmtId="0" fontId="16" fillId="0" borderId="21" xfId="0" applyFont="1" applyFill="1" applyBorder="1" applyProtection="1">
      <protection locked="0"/>
    </xf>
    <xf numFmtId="0" fontId="6" fillId="0" borderId="17" xfId="0" applyFont="1" applyFill="1" applyBorder="1" applyProtection="1">
      <protection locked="0"/>
    </xf>
    <xf numFmtId="0" fontId="16" fillId="0" borderId="20" xfId="0" applyFont="1" applyFill="1" applyBorder="1" applyProtection="1">
      <protection locked="0"/>
    </xf>
    <xf numFmtId="0" fontId="6" fillId="13" borderId="23" xfId="0" applyFont="1" applyFill="1" applyBorder="1" applyProtection="1">
      <protection locked="0"/>
    </xf>
    <xf numFmtId="0" fontId="6" fillId="0" borderId="32" xfId="0" applyFont="1" applyFill="1" applyBorder="1" applyProtection="1">
      <protection locked="0"/>
    </xf>
    <xf numFmtId="0" fontId="6" fillId="3" borderId="25" xfId="0" applyFont="1" applyFill="1" applyBorder="1" applyProtection="1">
      <protection locked="0"/>
    </xf>
    <xf numFmtId="0" fontId="7" fillId="14" borderId="26" xfId="0" applyFont="1" applyFill="1" applyBorder="1" applyAlignment="1" applyProtection="1">
      <alignment horizontal="center"/>
    </xf>
    <xf numFmtId="0" fontId="7" fillId="14" borderId="3" xfId="0" applyFont="1" applyFill="1" applyBorder="1" applyAlignment="1" applyProtection="1">
      <alignment horizontal="center"/>
    </xf>
    <xf numFmtId="0" fontId="6" fillId="13" borderId="25" xfId="0" applyFont="1" applyFill="1" applyBorder="1" applyAlignment="1" applyProtection="1">
      <alignment horizontal="center"/>
      <protection locked="0"/>
    </xf>
    <xf numFmtId="0" fontId="6" fillId="13" borderId="19" xfId="0" applyFont="1" applyFill="1" applyBorder="1" applyProtection="1">
      <protection locked="0"/>
    </xf>
    <xf numFmtId="0" fontId="8" fillId="4" borderId="26" xfId="0" applyFont="1" applyFill="1" applyBorder="1" applyAlignment="1" applyProtection="1">
      <alignment horizontal="center" vertical="center" wrapText="1"/>
    </xf>
    <xf numFmtId="0" fontId="8" fillId="18" borderId="14" xfId="3" applyFont="1" applyFill="1" applyBorder="1" applyAlignment="1" applyProtection="1">
      <alignment horizontal="center" vertical="center" textRotation="90"/>
    </xf>
    <xf numFmtId="0" fontId="8" fillId="18" borderId="9" xfId="3" applyFont="1" applyFill="1" applyBorder="1" applyAlignment="1">
      <alignment horizontal="center" vertical="center" textRotation="90"/>
    </xf>
    <xf numFmtId="0" fontId="8" fillId="17" borderId="14" xfId="3" applyFont="1" applyFill="1" applyBorder="1" applyAlignment="1">
      <alignment horizontal="center" vertical="center" textRotation="90"/>
    </xf>
    <xf numFmtId="0" fontId="8" fillId="17" borderId="9" xfId="3" applyFont="1" applyFill="1" applyBorder="1" applyAlignment="1">
      <alignment horizontal="center" vertical="center" textRotation="90"/>
    </xf>
    <xf numFmtId="0" fontId="8" fillId="21" borderId="14" xfId="3" applyFont="1" applyFill="1" applyBorder="1" applyAlignment="1">
      <alignment horizontal="center" vertical="center" textRotation="90"/>
    </xf>
    <xf numFmtId="0" fontId="8" fillId="21" borderId="9" xfId="3" applyFont="1" applyFill="1" applyBorder="1" applyAlignment="1">
      <alignment horizontal="center" vertical="center" textRotation="90"/>
    </xf>
    <xf numFmtId="0" fontId="8" fillId="18" borderId="14" xfId="3" applyFont="1" applyFill="1" applyBorder="1" applyAlignment="1">
      <alignment horizontal="center" vertical="center" textRotation="90"/>
    </xf>
    <xf numFmtId="0" fontId="9" fillId="18" borderId="27" xfId="0" applyFont="1" applyFill="1" applyBorder="1" applyAlignment="1">
      <alignment horizontal="center" vertical="center" wrapText="1"/>
    </xf>
    <xf numFmtId="0" fontId="9" fillId="18" borderId="24" xfId="0" applyFont="1" applyFill="1" applyBorder="1" applyAlignment="1">
      <alignment horizontal="center" vertical="center" wrapText="1"/>
    </xf>
    <xf numFmtId="0" fontId="9" fillId="18" borderId="15" xfId="0" applyFont="1" applyFill="1" applyBorder="1" applyAlignment="1">
      <alignment horizontal="center" vertical="center" wrapText="1"/>
    </xf>
    <xf numFmtId="0" fontId="9" fillId="18" borderId="10"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8" fillId="9" borderId="14" xfId="6" applyFont="1" applyBorder="1" applyAlignment="1" applyProtection="1">
      <alignment horizontal="center" vertical="center" textRotation="90"/>
    </xf>
    <xf numFmtId="0" fontId="8" fillId="9" borderId="9" xfId="6" applyFont="1" applyBorder="1" applyAlignment="1">
      <alignment horizontal="center" vertical="center" textRotation="90"/>
    </xf>
    <xf numFmtId="0" fontId="8" fillId="15" borderId="13" xfId="4" applyFont="1" applyFill="1" applyBorder="1" applyAlignment="1" applyProtection="1">
      <alignment horizontal="center" vertical="center" textRotation="90"/>
    </xf>
    <xf numFmtId="0" fontId="8" fillId="15" borderId="6" xfId="4" applyFont="1" applyFill="1" applyBorder="1" applyAlignment="1">
      <alignment horizontal="center" vertical="center" textRotation="90"/>
    </xf>
    <xf numFmtId="0" fontId="8" fillId="15" borderId="27" xfId="4" applyFont="1" applyFill="1" applyBorder="1" applyAlignment="1" applyProtection="1">
      <alignment horizontal="center" vertical="center" textRotation="90"/>
    </xf>
    <xf numFmtId="0" fontId="8" fillId="15" borderId="10" xfId="4" applyFont="1" applyFill="1" applyBorder="1" applyAlignment="1">
      <alignment horizontal="center" vertical="center" textRotation="90"/>
    </xf>
    <xf numFmtId="0" fontId="8" fillId="19" borderId="13" xfId="4" applyFont="1" applyFill="1" applyBorder="1" applyAlignment="1" applyProtection="1">
      <alignment horizontal="center" vertical="center" textRotation="90"/>
    </xf>
    <xf numFmtId="0" fontId="8" fillId="19" borderId="6" xfId="4" applyFont="1" applyFill="1" applyBorder="1" applyAlignment="1">
      <alignment horizontal="center" vertical="center" textRotation="90"/>
    </xf>
    <xf numFmtId="0" fontId="8" fillId="19" borderId="27" xfId="4" applyFont="1" applyFill="1" applyBorder="1" applyAlignment="1" applyProtection="1">
      <alignment horizontal="center" vertical="center" textRotation="90"/>
    </xf>
    <xf numFmtId="0" fontId="8" fillId="19" borderId="10" xfId="4" applyFont="1" applyFill="1" applyBorder="1" applyAlignment="1">
      <alignment horizontal="center" vertical="center" textRotation="90"/>
    </xf>
    <xf numFmtId="0" fontId="8" fillId="2" borderId="27" xfId="4" applyFont="1" applyFill="1" applyBorder="1" applyAlignment="1" applyProtection="1">
      <alignment horizontal="center" vertical="center" textRotation="90"/>
    </xf>
    <xf numFmtId="0" fontId="8" fillId="2" borderId="10" xfId="4" applyFont="1" applyFill="1" applyBorder="1" applyAlignment="1">
      <alignment horizontal="center" vertical="center" textRotation="90"/>
    </xf>
    <xf numFmtId="0" fontId="8" fillId="12" borderId="15" xfId="9" applyFont="1" applyBorder="1" applyAlignment="1" applyProtection="1">
      <alignment horizontal="center" vertical="center" textRotation="90"/>
    </xf>
    <xf numFmtId="0" fontId="8" fillId="12" borderId="7" xfId="9" applyFont="1" applyBorder="1" applyAlignment="1">
      <alignment horizontal="center" vertical="center" textRotation="90"/>
    </xf>
    <xf numFmtId="0" fontId="8" fillId="12" borderId="14" xfId="9" applyFont="1" applyBorder="1" applyAlignment="1" applyProtection="1">
      <alignment horizontal="center" vertical="center" textRotation="90"/>
    </xf>
    <xf numFmtId="0" fontId="8" fillId="12" borderId="9" xfId="9" applyFont="1" applyBorder="1" applyAlignment="1">
      <alignment horizontal="center" vertical="center" textRotation="90"/>
    </xf>
    <xf numFmtId="0" fontId="8" fillId="11" borderId="14" xfId="8" applyFont="1" applyBorder="1" applyAlignment="1">
      <alignment horizontal="center" vertical="center" textRotation="90"/>
    </xf>
    <xf numFmtId="0" fontId="8" fillId="11" borderId="9" xfId="8" applyFont="1" applyBorder="1" applyAlignment="1">
      <alignment horizontal="center" vertical="center" textRotation="90"/>
    </xf>
    <xf numFmtId="0" fontId="18" fillId="4" borderId="1" xfId="0" applyFont="1" applyFill="1" applyBorder="1" applyAlignment="1">
      <alignment horizontal="center"/>
    </xf>
    <xf numFmtId="0" fontId="18" fillId="4" borderId="2" xfId="0" applyFont="1" applyFill="1" applyBorder="1" applyAlignment="1">
      <alignment horizontal="center"/>
    </xf>
    <xf numFmtId="0" fontId="18" fillId="4" borderId="3" xfId="0" applyFont="1" applyFill="1" applyBorder="1" applyAlignment="1">
      <alignment horizontal="center"/>
    </xf>
    <xf numFmtId="0" fontId="8" fillId="10" borderId="1" xfId="7" applyFont="1" applyBorder="1" applyAlignment="1">
      <alignment horizontal="center" vertical="center" wrapText="1"/>
    </xf>
    <xf numFmtId="0" fontId="8" fillId="10" borderId="3" xfId="7" applyFont="1" applyBorder="1" applyAlignment="1">
      <alignment horizontal="center" vertical="center" wrapText="1"/>
    </xf>
    <xf numFmtId="0" fontId="8" fillId="25" borderId="1" xfId="7" applyFont="1" applyFill="1" applyBorder="1" applyAlignment="1">
      <alignment horizontal="center" wrapText="1"/>
    </xf>
    <xf numFmtId="0" fontId="8" fillId="25" borderId="2" xfId="7" applyFont="1" applyFill="1" applyBorder="1" applyAlignment="1">
      <alignment horizontal="center" wrapText="1"/>
    </xf>
    <xf numFmtId="0" fontId="8" fillId="25" borderId="3" xfId="7" applyFont="1" applyFill="1" applyBorder="1" applyAlignment="1">
      <alignment horizontal="center" wrapText="1"/>
    </xf>
    <xf numFmtId="0" fontId="8" fillId="8" borderId="1" xfId="5" applyFont="1" applyBorder="1" applyAlignment="1" applyProtection="1">
      <alignment horizontal="center" wrapText="1"/>
    </xf>
    <xf numFmtId="0" fontId="8" fillId="8" borderId="2" xfId="5" applyFont="1" applyBorder="1" applyAlignment="1" applyProtection="1">
      <alignment horizontal="center" wrapText="1"/>
    </xf>
    <xf numFmtId="0" fontId="8" fillId="16" borderId="1" xfId="2" applyFont="1" applyFill="1" applyBorder="1" applyAlignment="1" applyProtection="1">
      <alignment horizontal="center" wrapText="1"/>
    </xf>
    <xf numFmtId="0" fontId="8" fillId="16" borderId="2" xfId="2" applyFont="1" applyFill="1" applyBorder="1" applyAlignment="1" applyProtection="1">
      <alignment horizontal="center" wrapText="1"/>
    </xf>
    <xf numFmtId="0" fontId="8" fillId="20" borderId="1" xfId="0" applyFont="1" applyFill="1" applyBorder="1" applyAlignment="1" applyProtection="1">
      <alignment horizontal="center" wrapText="1"/>
    </xf>
    <xf numFmtId="0" fontId="8" fillId="20" borderId="2" xfId="0" applyFont="1" applyFill="1" applyBorder="1" applyAlignment="1" applyProtection="1">
      <alignment horizontal="center" wrapText="1"/>
    </xf>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21" borderId="14" xfId="3" applyFont="1" applyFill="1" applyBorder="1" applyAlignment="1" applyProtection="1">
      <alignment horizontal="center" vertical="center" textRotation="90"/>
    </xf>
    <xf numFmtId="0" fontId="8" fillId="17" borderId="14" xfId="3" applyFont="1" applyFill="1" applyBorder="1" applyAlignment="1" applyProtection="1">
      <alignment horizontal="center" vertical="center" textRotation="90"/>
    </xf>
    <xf numFmtId="0" fontId="8" fillId="4" borderId="2" xfId="0" applyFont="1" applyFill="1" applyBorder="1" applyAlignment="1" applyProtection="1">
      <alignment horizontal="center" vertical="center"/>
    </xf>
    <xf numFmtId="0" fontId="18" fillId="20" borderId="1" xfId="0" applyFont="1" applyFill="1" applyBorder="1" applyAlignment="1">
      <alignment horizontal="center"/>
    </xf>
    <xf numFmtId="0" fontId="18" fillId="20" borderId="2" xfId="0" applyFont="1" applyFill="1" applyBorder="1" applyAlignment="1">
      <alignment horizontal="center"/>
    </xf>
    <xf numFmtId="0" fontId="18" fillId="20" borderId="3" xfId="0" applyFont="1" applyFill="1" applyBorder="1" applyAlignment="1">
      <alignment horizontal="center"/>
    </xf>
    <xf numFmtId="0" fontId="8" fillId="19" borderId="14" xfId="8" applyFont="1" applyFill="1" applyBorder="1" applyAlignment="1">
      <alignment horizontal="center" vertical="center" textRotation="90"/>
    </xf>
    <xf numFmtId="0" fontId="8" fillId="19" borderId="9" xfId="8" applyFont="1" applyFill="1" applyBorder="1" applyAlignment="1">
      <alignment horizontal="center" vertical="center" textRotation="90"/>
    </xf>
    <xf numFmtId="0" fontId="8" fillId="20" borderId="1" xfId="0" applyFont="1" applyFill="1" applyBorder="1" applyAlignment="1" applyProtection="1">
      <alignment horizontal="center" vertical="center"/>
    </xf>
    <xf numFmtId="0" fontId="8" fillId="20" borderId="2" xfId="0" applyFont="1" applyFill="1" applyBorder="1" applyAlignment="1" applyProtection="1">
      <alignment horizontal="center" vertical="center"/>
    </xf>
    <xf numFmtId="0" fontId="8" fillId="10" borderId="2" xfId="7" applyFont="1" applyBorder="1" applyAlignment="1">
      <alignment horizontal="center" vertical="center" wrapText="1"/>
    </xf>
    <xf numFmtId="0" fontId="8" fillId="10" borderId="2" xfId="7" applyFont="1" applyBorder="1" applyAlignment="1">
      <alignment horizontal="center" wrapText="1"/>
    </xf>
    <xf numFmtId="0" fontId="8" fillId="16" borderId="2" xfId="0" applyFont="1" applyFill="1" applyBorder="1" applyAlignment="1" applyProtection="1">
      <alignment horizontal="center" vertical="center"/>
    </xf>
    <xf numFmtId="0" fontId="8" fillId="21" borderId="14" xfId="9" applyFont="1" applyFill="1" applyBorder="1" applyAlignment="1" applyProtection="1">
      <alignment horizontal="center" vertical="center" textRotation="90"/>
    </xf>
    <xf numFmtId="0" fontId="8" fillId="21" borderId="9" xfId="9" applyFont="1" applyFill="1" applyBorder="1" applyAlignment="1">
      <alignment horizontal="center" vertical="center" textRotation="90"/>
    </xf>
    <xf numFmtId="0" fontId="18" fillId="26" borderId="1" xfId="0" applyFont="1" applyFill="1" applyBorder="1" applyAlignment="1">
      <alignment horizontal="center"/>
    </xf>
    <xf numFmtId="0" fontId="18" fillId="26" borderId="2" xfId="0" applyFont="1" applyFill="1" applyBorder="1" applyAlignment="1">
      <alignment horizontal="center"/>
    </xf>
    <xf numFmtId="0" fontId="18" fillId="26" borderId="3" xfId="0" applyFont="1" applyFill="1" applyBorder="1" applyAlignment="1">
      <alignment horizontal="center"/>
    </xf>
    <xf numFmtId="0" fontId="20" fillId="27" borderId="1" xfId="0" applyFont="1" applyFill="1" applyBorder="1" applyAlignment="1">
      <alignment horizontal="center"/>
    </xf>
    <xf numFmtId="0" fontId="20" fillId="27" borderId="2" xfId="0" applyFont="1" applyFill="1" applyBorder="1" applyAlignment="1">
      <alignment horizontal="center"/>
    </xf>
    <xf numFmtId="0" fontId="20" fillId="27" borderId="3" xfId="0" applyFont="1" applyFill="1" applyBorder="1" applyAlignment="1">
      <alignment horizontal="center"/>
    </xf>
    <xf numFmtId="0" fontId="17" fillId="0" borderId="0" xfId="0" applyFont="1" applyFill="1" applyAlignment="1">
      <alignment horizontal="left" vertical="top" wrapText="1"/>
    </xf>
    <xf numFmtId="0" fontId="18" fillId="24" borderId="1" xfId="0" applyFont="1" applyFill="1" applyBorder="1" applyAlignment="1">
      <alignment horizontal="center"/>
    </xf>
    <xf numFmtId="0" fontId="18" fillId="24" borderId="2" xfId="0" applyFont="1" applyFill="1" applyBorder="1" applyAlignment="1">
      <alignment horizontal="center"/>
    </xf>
    <xf numFmtId="0" fontId="18" fillId="24" borderId="3" xfId="0" applyFont="1" applyFill="1" applyBorder="1" applyAlignment="1">
      <alignment horizontal="center"/>
    </xf>
    <xf numFmtId="0" fontId="17" fillId="27" borderId="0" xfId="0" applyFont="1" applyFill="1" applyAlignment="1">
      <alignment horizontal="left" vertical="top" wrapText="1"/>
    </xf>
    <xf numFmtId="0" fontId="8" fillId="28" borderId="14" xfId="9" applyFont="1" applyFill="1" applyBorder="1" applyAlignment="1" applyProtection="1">
      <alignment horizontal="center" vertical="center" textRotation="90"/>
    </xf>
    <xf numFmtId="0" fontId="8" fillId="28" borderId="9" xfId="9" applyFont="1" applyFill="1" applyBorder="1" applyAlignment="1">
      <alignment horizontal="center" vertical="center" textRotation="90"/>
    </xf>
    <xf numFmtId="0" fontId="8" fillId="28" borderId="14" xfId="8" applyFont="1" applyFill="1" applyBorder="1" applyAlignment="1">
      <alignment horizontal="center" vertical="center" textRotation="90"/>
    </xf>
    <xf numFmtId="0" fontId="8" fillId="28" borderId="9" xfId="8" applyFont="1" applyFill="1" applyBorder="1" applyAlignment="1">
      <alignment horizontal="center" vertical="center" textRotation="90"/>
    </xf>
    <xf numFmtId="0" fontId="8" fillId="22" borderId="14" xfId="6" applyFont="1" applyFill="1" applyBorder="1" applyAlignment="1" applyProtection="1">
      <alignment horizontal="center" vertical="center" textRotation="90"/>
    </xf>
    <xf numFmtId="0" fontId="8" fillId="22" borderId="9" xfId="6" applyFont="1" applyFill="1" applyBorder="1" applyAlignment="1">
      <alignment horizontal="center" vertical="center" textRotation="90"/>
    </xf>
    <xf numFmtId="0" fontId="18" fillId="29" borderId="1" xfId="0" applyFont="1" applyFill="1" applyBorder="1" applyAlignment="1">
      <alignment horizontal="center"/>
    </xf>
    <xf numFmtId="0" fontId="18" fillId="29" borderId="2" xfId="0" applyFont="1" applyFill="1" applyBorder="1" applyAlignment="1">
      <alignment horizontal="center"/>
    </xf>
    <xf numFmtId="0" fontId="18" fillId="29" borderId="3" xfId="0" applyFont="1" applyFill="1" applyBorder="1" applyAlignment="1">
      <alignment horizontal="center"/>
    </xf>
    <xf numFmtId="0" fontId="9" fillId="30" borderId="1" xfId="0" applyFont="1" applyFill="1" applyBorder="1" applyAlignment="1">
      <alignment horizontal="center" wrapText="1"/>
    </xf>
    <xf numFmtId="0" fontId="9" fillId="30" borderId="2" xfId="0" applyFont="1" applyFill="1" applyBorder="1" applyAlignment="1">
      <alignment horizontal="center" wrapText="1"/>
    </xf>
    <xf numFmtId="0" fontId="9" fillId="30" borderId="3" xfId="0" applyFont="1" applyFill="1" applyBorder="1" applyAlignment="1">
      <alignment horizontal="center" wrapText="1"/>
    </xf>
    <xf numFmtId="0" fontId="9" fillId="27" borderId="27" xfId="0" applyFont="1" applyFill="1" applyBorder="1" applyAlignment="1">
      <alignment horizontal="center" wrapText="1"/>
    </xf>
    <xf numFmtId="0" fontId="9" fillId="27" borderId="15" xfId="0" applyFont="1" applyFill="1" applyBorder="1" applyAlignment="1">
      <alignment horizontal="center" wrapText="1"/>
    </xf>
    <xf numFmtId="0" fontId="9" fillId="27" borderId="10" xfId="0" applyFont="1" applyFill="1" applyBorder="1" applyAlignment="1">
      <alignment horizontal="center" wrapText="1"/>
    </xf>
    <xf numFmtId="0" fontId="9" fillId="27" borderId="7" xfId="0" applyFont="1" applyFill="1" applyBorder="1" applyAlignment="1">
      <alignment horizontal="center" wrapText="1"/>
    </xf>
    <xf numFmtId="0" fontId="8" fillId="22" borderId="27" xfId="4" applyFont="1" applyFill="1" applyBorder="1" applyAlignment="1" applyProtection="1">
      <alignment horizontal="center" vertical="center" textRotation="90"/>
    </xf>
    <xf numFmtId="0" fontId="8" fillId="22" borderId="10" xfId="4" applyFont="1" applyFill="1" applyBorder="1" applyAlignment="1">
      <alignment horizontal="center" vertical="center" textRotation="90"/>
    </xf>
    <xf numFmtId="0" fontId="8" fillId="23" borderId="27" xfId="4" applyFont="1" applyFill="1" applyBorder="1" applyAlignment="1" applyProtection="1">
      <alignment horizontal="center" vertical="center" textRotation="90"/>
    </xf>
    <xf numFmtId="0" fontId="8" fillId="23" borderId="10" xfId="4" applyFont="1" applyFill="1" applyBorder="1" applyAlignment="1">
      <alignment horizontal="center" vertical="center" textRotation="90"/>
    </xf>
    <xf numFmtId="0" fontId="17" fillId="30" borderId="0" xfId="0" applyFont="1" applyFill="1" applyAlignment="1">
      <alignment horizontal="left" vertical="top" wrapText="1"/>
    </xf>
    <xf numFmtId="0" fontId="3" fillId="0" borderId="0" xfId="0" applyFont="1" applyFill="1" applyBorder="1" applyAlignment="1" applyProtection="1">
      <alignment horizontal="left"/>
    </xf>
    <xf numFmtId="0" fontId="0" fillId="0" borderId="8" xfId="0" applyBorder="1" applyAlignment="1"/>
    <xf numFmtId="0" fontId="0" fillId="0" borderId="5" xfId="0" applyBorder="1" applyAlignment="1"/>
    <xf numFmtId="0" fontId="5" fillId="0" borderId="33" xfId="0" applyFont="1" applyFill="1" applyBorder="1" applyProtection="1">
      <protection locked="0"/>
    </xf>
    <xf numFmtId="0" fontId="5" fillId="0" borderId="23" xfId="0" applyFont="1" applyFill="1" applyBorder="1" applyProtection="1">
      <protection locked="0"/>
    </xf>
    <xf numFmtId="0" fontId="5" fillId="3" borderId="23" xfId="0" applyFont="1" applyFill="1" applyBorder="1" applyProtection="1">
      <protection locked="0"/>
    </xf>
    <xf numFmtId="0" fontId="5" fillId="0" borderId="34" xfId="0" applyFont="1" applyFill="1" applyBorder="1" applyAlignment="1" applyProtection="1">
      <alignment horizontal="center" textRotation="90"/>
    </xf>
    <xf numFmtId="0" fontId="5" fillId="0" borderId="26" xfId="0" applyFont="1" applyFill="1" applyBorder="1" applyAlignment="1" applyProtection="1">
      <alignment horizontal="center" textRotation="90"/>
    </xf>
  </cellXfs>
  <cellStyles count="10">
    <cellStyle name="20% - Accent2" xfId="3" builtinId="34"/>
    <cellStyle name="20% - Accent5" xfId="8" builtinId="46"/>
    <cellStyle name="60% - Accent2" xfId="4" builtinId="36"/>
    <cellStyle name="60% - Accent3" xfId="6" builtinId="40"/>
    <cellStyle name="60% - Accent5" xfId="9" builtinId="48"/>
    <cellStyle name="Accent2" xfId="2" builtinId="33"/>
    <cellStyle name="Accent3" xfId="5" builtinId="37"/>
    <cellStyle name="Accent5" xfId="7" builtinId="45"/>
    <cellStyle name="Normal" xfId="0" builtinId="0"/>
    <cellStyle name="Percent" xfId="1" builtinId="5"/>
  </cellStyles>
  <dxfs count="0"/>
  <tableStyles count="0" defaultTableStyle="TableStyleMedium2" defaultPivotStyle="PivotStyleLight16"/>
  <colors>
    <mruColors>
      <color rgb="FF0099FF"/>
      <color rgb="FF095BFF"/>
      <color rgb="FF004EEA"/>
      <color rgb="FFFFFF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zoomScaleNormal="100" workbookViewId="0">
      <selection sqref="A1:S7"/>
    </sheetView>
  </sheetViews>
  <sheetFormatPr defaultRowHeight="15" x14ac:dyDescent="0.25"/>
  <cols>
    <col min="1" max="1" width="50.28515625" customWidth="1"/>
    <col min="2" max="2" width="13" customWidth="1"/>
    <col min="3" max="3" width="11.85546875" customWidth="1"/>
    <col min="4" max="4" width="9.85546875" customWidth="1"/>
    <col min="5" max="5" width="9" customWidth="1"/>
    <col min="6" max="6" width="9.85546875" customWidth="1"/>
    <col min="7" max="7" width="9" customWidth="1"/>
    <col min="8" max="8" width="9.42578125" customWidth="1"/>
    <col min="9" max="9" width="8.28515625" customWidth="1"/>
    <col min="10" max="10" width="8.7109375" customWidth="1"/>
    <col min="11" max="11" width="9" customWidth="1"/>
    <col min="12" max="12" width="7.140625" customWidth="1"/>
    <col min="13" max="13" width="7" customWidth="1"/>
    <col min="14" max="14" width="9.140625" customWidth="1"/>
    <col min="15" max="15" width="10" customWidth="1"/>
    <col min="16" max="16" width="8.28515625" customWidth="1"/>
    <col min="17" max="17" width="14.85546875" customWidth="1"/>
    <col min="18" max="19" width="13.28515625" customWidth="1"/>
  </cols>
  <sheetData>
    <row r="1" spans="1:19" ht="29.25" thickBot="1" x14ac:dyDescent="0.5">
      <c r="D1" s="140" t="s">
        <v>46</v>
      </c>
      <c r="E1" s="141"/>
      <c r="F1" s="141"/>
      <c r="G1" s="141"/>
      <c r="H1" s="141"/>
      <c r="I1" s="141"/>
      <c r="J1" s="141"/>
      <c r="K1" s="141"/>
      <c r="L1" s="141"/>
      <c r="M1" s="141"/>
      <c r="N1" s="141"/>
      <c r="O1" s="141"/>
      <c r="P1" s="141"/>
      <c r="Q1" s="141"/>
      <c r="R1" s="141"/>
      <c r="S1" s="142"/>
    </row>
    <row r="2" spans="1:19" ht="24" customHeight="1" thickBot="1" x14ac:dyDescent="0.4">
      <c r="A2" s="71" t="s">
        <v>0</v>
      </c>
      <c r="B2" s="64"/>
      <c r="C2" s="63"/>
      <c r="D2" s="116" t="s">
        <v>37</v>
      </c>
      <c r="E2" s="117"/>
      <c r="F2" s="117"/>
      <c r="G2" s="117"/>
      <c r="H2" s="118"/>
      <c r="I2" s="116" t="s">
        <v>36</v>
      </c>
      <c r="J2" s="117"/>
      <c r="K2" s="117"/>
      <c r="L2" s="117"/>
      <c r="M2" s="117"/>
      <c r="N2" s="117"/>
      <c r="O2" s="117"/>
      <c r="P2" s="118"/>
      <c r="Q2" s="116" t="s">
        <v>76</v>
      </c>
      <c r="R2" s="117"/>
      <c r="S2" s="118"/>
    </row>
    <row r="3" spans="1:19" ht="24" thickBot="1" x14ac:dyDescent="0.4">
      <c r="A3" s="71"/>
      <c r="B3" s="82"/>
      <c r="C3" s="82"/>
      <c r="D3" s="119"/>
      <c r="E3" s="120"/>
      <c r="F3" s="120"/>
      <c r="G3" s="120"/>
      <c r="H3" s="121"/>
      <c r="I3" s="119"/>
      <c r="J3" s="120"/>
      <c r="K3" s="120"/>
      <c r="L3" s="120"/>
      <c r="M3" s="120"/>
      <c r="N3" s="120"/>
      <c r="O3" s="120"/>
      <c r="P3" s="121"/>
      <c r="Q3" s="119"/>
      <c r="R3" s="120"/>
      <c r="S3" s="121"/>
    </row>
    <row r="4" spans="1:19" ht="30.75" thickBot="1" x14ac:dyDescent="0.4">
      <c r="A4" s="85">
        <v>45517</v>
      </c>
      <c r="B4" s="83"/>
      <c r="C4" s="84"/>
      <c r="D4" s="143" t="s">
        <v>45</v>
      </c>
      <c r="E4" s="144"/>
      <c r="F4" s="145" t="s">
        <v>32</v>
      </c>
      <c r="G4" s="146"/>
      <c r="H4" s="147"/>
      <c r="I4" s="148" t="s">
        <v>33</v>
      </c>
      <c r="J4" s="149"/>
      <c r="K4" s="150" t="s">
        <v>24</v>
      </c>
      <c r="L4" s="151"/>
      <c r="M4" s="152" t="s">
        <v>29</v>
      </c>
      <c r="N4" s="153"/>
      <c r="O4" s="154" t="s">
        <v>35</v>
      </c>
      <c r="P4" s="155"/>
      <c r="Q4" s="86" t="s">
        <v>38</v>
      </c>
      <c r="R4" s="89" t="s">
        <v>39</v>
      </c>
      <c r="S4" s="79" t="s">
        <v>40</v>
      </c>
    </row>
    <row r="5" spans="1:19" ht="21" thickBot="1" x14ac:dyDescent="0.35">
      <c r="A5" s="49" t="s">
        <v>1</v>
      </c>
      <c r="B5" s="81"/>
      <c r="C5" s="66"/>
      <c r="D5" s="134" t="s">
        <v>51</v>
      </c>
      <c r="E5" s="136" t="s">
        <v>27</v>
      </c>
      <c r="F5" s="138" t="s">
        <v>52</v>
      </c>
      <c r="G5" s="138" t="s">
        <v>53</v>
      </c>
      <c r="H5" s="138" t="s">
        <v>27</v>
      </c>
      <c r="I5" s="122" t="s">
        <v>54</v>
      </c>
      <c r="J5" s="122" t="s">
        <v>27</v>
      </c>
      <c r="K5" s="124" t="s">
        <v>56</v>
      </c>
      <c r="L5" s="126" t="s">
        <v>27</v>
      </c>
      <c r="M5" s="128" t="s">
        <v>55</v>
      </c>
      <c r="N5" s="130" t="s">
        <v>27</v>
      </c>
      <c r="O5" s="132" t="s">
        <v>57</v>
      </c>
      <c r="P5" s="109" t="s">
        <v>27</v>
      </c>
      <c r="Q5" s="111" t="s">
        <v>27</v>
      </c>
      <c r="R5" s="113" t="s">
        <v>27</v>
      </c>
      <c r="S5" s="115" t="s">
        <v>27</v>
      </c>
    </row>
    <row r="6" spans="1:19" ht="87.75" thickBot="1" x14ac:dyDescent="0.45">
      <c r="A6" s="1"/>
      <c r="B6" s="67" t="s">
        <v>26</v>
      </c>
      <c r="C6" s="68" t="s">
        <v>25</v>
      </c>
      <c r="D6" s="135"/>
      <c r="E6" s="137"/>
      <c r="F6" s="139"/>
      <c r="G6" s="139"/>
      <c r="H6" s="139"/>
      <c r="I6" s="123"/>
      <c r="J6" s="123"/>
      <c r="K6" s="125"/>
      <c r="L6" s="127"/>
      <c r="M6" s="129"/>
      <c r="N6" s="131"/>
      <c r="O6" s="133"/>
      <c r="P6" s="110"/>
      <c r="Q6" s="112"/>
      <c r="R6" s="114"/>
      <c r="S6" s="110"/>
    </row>
    <row r="7" spans="1:19" ht="21" thickBot="1" x14ac:dyDescent="0.35">
      <c r="A7" s="17" t="s">
        <v>2</v>
      </c>
      <c r="B7" s="18">
        <f>SUM(B8:B29)</f>
        <v>9638</v>
      </c>
      <c r="C7" s="31">
        <f>SUM(C8+C9+C10+C11+C12+C13+C14+C15+C16+C17+C18+C19+C20+C21+C22+C23+C24+C25+C26+C27+C28+C29)/22</f>
        <v>1</v>
      </c>
      <c r="D7" s="104">
        <f>SUM(D8:D29)</f>
        <v>4287</v>
      </c>
      <c r="E7" s="104">
        <f t="shared" ref="E7:I7" si="0">SUM(E8:E29)</f>
        <v>7</v>
      </c>
      <c r="F7" s="104">
        <f t="shared" si="0"/>
        <v>2498</v>
      </c>
      <c r="G7" s="104">
        <f t="shared" si="0"/>
        <v>1448</v>
      </c>
      <c r="H7" s="104">
        <f t="shared" si="0"/>
        <v>2</v>
      </c>
      <c r="I7" s="104">
        <f t="shared" si="0"/>
        <v>3668</v>
      </c>
      <c r="J7" s="104">
        <f>SUM(J8:J29)</f>
        <v>2</v>
      </c>
      <c r="K7" s="104">
        <f>SUM(K8:K18)+SUM(K20:K29)</f>
        <v>3601</v>
      </c>
      <c r="L7" s="104">
        <f>SUM(L8:L18)+SUM(L20:L29)</f>
        <v>3</v>
      </c>
      <c r="M7" s="104">
        <f>SUM(M19)</f>
        <v>141</v>
      </c>
      <c r="N7" s="104">
        <f>SUM(N19)</f>
        <v>0</v>
      </c>
      <c r="O7" s="104">
        <f>SUM(O8:O29)</f>
        <v>3717</v>
      </c>
      <c r="P7" s="104">
        <f>SUM(P8:P29)</f>
        <v>3</v>
      </c>
      <c r="Q7" s="104">
        <f>SUM(Q8:Q29)</f>
        <v>81</v>
      </c>
      <c r="R7" s="104">
        <f>SUM(R8:R29)</f>
        <v>51</v>
      </c>
      <c r="S7" s="105">
        <f>SUM(S8:S29)</f>
        <v>41</v>
      </c>
    </row>
    <row r="8" spans="1:19" ht="23.25" x14ac:dyDescent="0.35">
      <c r="A8" s="33" t="s">
        <v>3</v>
      </c>
      <c r="B8" s="15">
        <f>'All Offices'!B8</f>
        <v>292</v>
      </c>
      <c r="C8" s="15">
        <f>'All Offices'!C8</f>
        <v>1</v>
      </c>
      <c r="D8" s="15">
        <f>'All Offices'!E8</f>
        <v>104</v>
      </c>
      <c r="E8" s="15">
        <f>'All Offices'!F8</f>
        <v>0</v>
      </c>
      <c r="F8" s="15">
        <f>'All Offices'!G8</f>
        <v>58</v>
      </c>
      <c r="G8" s="15">
        <f>'All Offices'!H8</f>
        <v>41</v>
      </c>
      <c r="H8" s="15">
        <f>'All Offices'!I8</f>
        <v>0</v>
      </c>
      <c r="I8" s="15">
        <f>'All Offices'!J8</f>
        <v>89</v>
      </c>
      <c r="J8" s="15">
        <f>'All Offices'!K8</f>
        <v>0</v>
      </c>
      <c r="K8" s="15">
        <f>'All Offices'!L8</f>
        <v>92</v>
      </c>
      <c r="L8" s="15">
        <f>'All Offices'!M8</f>
        <v>0</v>
      </c>
      <c r="M8" s="106"/>
      <c r="N8" s="106"/>
      <c r="O8" s="15">
        <f>'All Offices'!P8</f>
        <v>88</v>
      </c>
      <c r="P8" s="15">
        <f>'All Offices'!Q8</f>
        <v>0</v>
      </c>
      <c r="Q8" s="15">
        <f>'All Offices'!R8</f>
        <v>0</v>
      </c>
      <c r="R8" s="15">
        <f>'All Offices'!S8</f>
        <v>0</v>
      </c>
      <c r="S8" s="15">
        <f>'All Offices'!T8</f>
        <v>0</v>
      </c>
    </row>
    <row r="9" spans="1:19" ht="23.25" x14ac:dyDescent="0.35">
      <c r="A9" s="34" t="s">
        <v>4</v>
      </c>
      <c r="B9" s="15">
        <f>'All Offices'!B9</f>
        <v>545</v>
      </c>
      <c r="C9" s="15">
        <f>'All Offices'!C9</f>
        <v>1</v>
      </c>
      <c r="D9" s="15">
        <f>'All Offices'!E9</f>
        <v>237</v>
      </c>
      <c r="E9" s="15">
        <f>'All Offices'!F9</f>
        <v>0</v>
      </c>
      <c r="F9" s="15">
        <f>'All Offices'!G9</f>
        <v>143</v>
      </c>
      <c r="G9" s="15">
        <f>'All Offices'!H9</f>
        <v>74</v>
      </c>
      <c r="H9" s="15">
        <f>'All Offices'!I9</f>
        <v>0</v>
      </c>
      <c r="I9" s="15">
        <f>'All Offices'!J9</f>
        <v>202</v>
      </c>
      <c r="J9" s="15">
        <f>'All Offices'!K9</f>
        <v>0</v>
      </c>
      <c r="K9" s="15">
        <f>'All Offices'!L9</f>
        <v>204</v>
      </c>
      <c r="L9" s="15">
        <f>'All Offices'!M9</f>
        <v>0</v>
      </c>
      <c r="M9" s="106"/>
      <c r="N9" s="106"/>
      <c r="O9" s="15">
        <f>'All Offices'!P9</f>
        <v>201</v>
      </c>
      <c r="P9" s="15">
        <f>'All Offices'!Q9</f>
        <v>1</v>
      </c>
      <c r="Q9" s="15">
        <f>'All Offices'!R9</f>
        <v>5</v>
      </c>
      <c r="R9" s="15">
        <f>'All Offices'!S9</f>
        <v>3</v>
      </c>
      <c r="S9" s="15">
        <f>'All Offices'!T9</f>
        <v>2</v>
      </c>
    </row>
    <row r="10" spans="1:19" ht="23.25" x14ac:dyDescent="0.35">
      <c r="A10" s="34" t="s">
        <v>10</v>
      </c>
      <c r="B10" s="15">
        <f>'All Offices'!B10</f>
        <v>104</v>
      </c>
      <c r="C10" s="15">
        <f>'All Offices'!C10</f>
        <v>1</v>
      </c>
      <c r="D10" s="15">
        <f>'All Offices'!E10</f>
        <v>29</v>
      </c>
      <c r="E10" s="15">
        <f>'All Offices'!F10</f>
        <v>0</v>
      </c>
      <c r="F10" s="15">
        <f>'All Offices'!G10</f>
        <v>18</v>
      </c>
      <c r="G10" s="15">
        <f>'All Offices'!H10</f>
        <v>7</v>
      </c>
      <c r="H10" s="15">
        <f>'All Offices'!I10</f>
        <v>0</v>
      </c>
      <c r="I10" s="15">
        <f>'All Offices'!J10</f>
        <v>23</v>
      </c>
      <c r="J10" s="15">
        <f>'All Offices'!K10</f>
        <v>0</v>
      </c>
      <c r="K10" s="15">
        <f>'All Offices'!L10</f>
        <v>25</v>
      </c>
      <c r="L10" s="15">
        <f>'All Offices'!M10</f>
        <v>0</v>
      </c>
      <c r="M10" s="106"/>
      <c r="N10" s="106"/>
      <c r="O10" s="15">
        <f>'All Offices'!P10</f>
        <v>25</v>
      </c>
      <c r="P10" s="15">
        <f>'All Offices'!Q10</f>
        <v>0</v>
      </c>
      <c r="Q10" s="15">
        <f>'All Offices'!R10</f>
        <v>2</v>
      </c>
      <c r="R10" s="15">
        <f>'All Offices'!S10</f>
        <v>1</v>
      </c>
      <c r="S10" s="15">
        <f>'All Offices'!T10</f>
        <v>1</v>
      </c>
    </row>
    <row r="11" spans="1:19" ht="23.25" x14ac:dyDescent="0.35">
      <c r="A11" s="34" t="s">
        <v>11</v>
      </c>
      <c r="B11" s="15">
        <f>'All Offices'!B11</f>
        <v>395</v>
      </c>
      <c r="C11" s="15">
        <f>'All Offices'!C11</f>
        <v>1</v>
      </c>
      <c r="D11" s="15">
        <f>'All Offices'!E11</f>
        <v>194</v>
      </c>
      <c r="E11" s="15">
        <f>'All Offices'!F11</f>
        <v>0</v>
      </c>
      <c r="F11" s="15">
        <f>'All Offices'!G11</f>
        <v>102</v>
      </c>
      <c r="G11" s="15">
        <f>'All Offices'!H11</f>
        <v>75</v>
      </c>
      <c r="H11" s="15">
        <f>'All Offices'!I11</f>
        <v>0</v>
      </c>
      <c r="I11" s="15">
        <f>'All Offices'!J11</f>
        <v>149</v>
      </c>
      <c r="J11" s="15">
        <f>'All Offices'!K11</f>
        <v>0</v>
      </c>
      <c r="K11" s="15">
        <f>'All Offices'!L11</f>
        <v>155</v>
      </c>
      <c r="L11" s="15">
        <f>'All Offices'!M11</f>
        <v>0</v>
      </c>
      <c r="M11" s="106"/>
      <c r="N11" s="106"/>
      <c r="O11" s="15">
        <f>'All Offices'!P11</f>
        <v>155</v>
      </c>
      <c r="P11" s="15">
        <f>'All Offices'!Q11</f>
        <v>0</v>
      </c>
      <c r="Q11" s="15">
        <f>'All Offices'!R11</f>
        <v>4</v>
      </c>
      <c r="R11" s="15">
        <f>'All Offices'!S11</f>
        <v>2</v>
      </c>
      <c r="S11" s="15">
        <f>'All Offices'!T11</f>
        <v>2</v>
      </c>
    </row>
    <row r="12" spans="1:19" ht="23.25" x14ac:dyDescent="0.35">
      <c r="A12" s="34" t="s">
        <v>12</v>
      </c>
      <c r="B12" s="15">
        <f>'All Offices'!B12</f>
        <v>313</v>
      </c>
      <c r="C12" s="15">
        <f>'All Offices'!C12</f>
        <v>1</v>
      </c>
      <c r="D12" s="15">
        <f>'All Offices'!E12</f>
        <v>124</v>
      </c>
      <c r="E12" s="15">
        <f>'All Offices'!F12</f>
        <v>0</v>
      </c>
      <c r="F12" s="15">
        <f>'All Offices'!G12</f>
        <v>62</v>
      </c>
      <c r="G12" s="15">
        <f>'All Offices'!H12</f>
        <v>47</v>
      </c>
      <c r="H12" s="15">
        <f>'All Offices'!I12</f>
        <v>0</v>
      </c>
      <c r="I12" s="15">
        <f>'All Offices'!J12</f>
        <v>99</v>
      </c>
      <c r="J12" s="15">
        <f>'All Offices'!K12</f>
        <v>0</v>
      </c>
      <c r="K12" s="15">
        <f>'All Offices'!L12</f>
        <v>99</v>
      </c>
      <c r="L12" s="15">
        <f>'All Offices'!M12</f>
        <v>0</v>
      </c>
      <c r="M12" s="106"/>
      <c r="N12" s="106"/>
      <c r="O12" s="15">
        <f>'All Offices'!P12</f>
        <v>100</v>
      </c>
      <c r="P12" s="15">
        <f>'All Offices'!Q12</f>
        <v>0</v>
      </c>
      <c r="Q12" s="15">
        <f>'All Offices'!R12</f>
        <v>1</v>
      </c>
      <c r="R12" s="15">
        <f>'All Offices'!S12</f>
        <v>0</v>
      </c>
      <c r="S12" s="15">
        <f>'All Offices'!T12</f>
        <v>0</v>
      </c>
    </row>
    <row r="13" spans="1:19" ht="23.25" x14ac:dyDescent="0.35">
      <c r="A13" s="34" t="s">
        <v>13</v>
      </c>
      <c r="B13" s="15">
        <f>'All Offices'!B13</f>
        <v>96</v>
      </c>
      <c r="C13" s="15">
        <f>'All Offices'!C13</f>
        <v>1</v>
      </c>
      <c r="D13" s="15">
        <f>'All Offices'!E13</f>
        <v>23</v>
      </c>
      <c r="E13" s="15">
        <f>'All Offices'!F13</f>
        <v>0</v>
      </c>
      <c r="F13" s="15">
        <f>'All Offices'!G13</f>
        <v>10</v>
      </c>
      <c r="G13" s="15">
        <f>'All Offices'!H13</f>
        <v>13</v>
      </c>
      <c r="H13" s="15">
        <f>'All Offices'!I13</f>
        <v>0</v>
      </c>
      <c r="I13" s="15">
        <f>'All Offices'!J13</f>
        <v>19</v>
      </c>
      <c r="J13" s="15">
        <f>'All Offices'!K13</f>
        <v>0</v>
      </c>
      <c r="K13" s="15">
        <f>'All Offices'!L13</f>
        <v>22</v>
      </c>
      <c r="L13" s="15">
        <f>'All Offices'!M13</f>
        <v>0</v>
      </c>
      <c r="M13" s="106"/>
      <c r="N13" s="106"/>
      <c r="O13" s="15">
        <f>'All Offices'!P13</f>
        <v>21</v>
      </c>
      <c r="P13" s="15">
        <f>'All Offices'!Q13</f>
        <v>0</v>
      </c>
      <c r="Q13" s="15">
        <f>'All Offices'!R13</f>
        <v>1</v>
      </c>
      <c r="R13" s="15">
        <f>'All Offices'!S13</f>
        <v>1</v>
      </c>
      <c r="S13" s="15">
        <f>'All Offices'!T13</f>
        <v>1</v>
      </c>
    </row>
    <row r="14" spans="1:19" ht="23.25" x14ac:dyDescent="0.35">
      <c r="A14" s="34" t="s">
        <v>14</v>
      </c>
      <c r="B14" s="15">
        <f>'All Offices'!B14</f>
        <v>36</v>
      </c>
      <c r="C14" s="15">
        <f>'All Offices'!C14</f>
        <v>1</v>
      </c>
      <c r="D14" s="15">
        <f>'All Offices'!E14</f>
        <v>12</v>
      </c>
      <c r="E14" s="15">
        <f>'All Offices'!F14</f>
        <v>0</v>
      </c>
      <c r="F14" s="15">
        <f>'All Offices'!G14</f>
        <v>4</v>
      </c>
      <c r="G14" s="15">
        <f>'All Offices'!H14</f>
        <v>5</v>
      </c>
      <c r="H14" s="15">
        <f>'All Offices'!I14</f>
        <v>0</v>
      </c>
      <c r="I14" s="15">
        <f>'All Offices'!J14</f>
        <v>10</v>
      </c>
      <c r="J14" s="15">
        <f>'All Offices'!K14</f>
        <v>0</v>
      </c>
      <c r="K14" s="15">
        <f>'All Offices'!L14</f>
        <v>11</v>
      </c>
      <c r="L14" s="15">
        <f>'All Offices'!M14</f>
        <v>0</v>
      </c>
      <c r="M14" s="106"/>
      <c r="N14" s="106"/>
      <c r="O14" s="15">
        <f>'All Offices'!P14</f>
        <v>10</v>
      </c>
      <c r="P14" s="15">
        <f>'All Offices'!Q14</f>
        <v>0</v>
      </c>
      <c r="Q14" s="15">
        <f>'All Offices'!R14</f>
        <v>0</v>
      </c>
      <c r="R14" s="15">
        <f>'All Offices'!S14</f>
        <v>0</v>
      </c>
      <c r="S14" s="15">
        <f>'All Offices'!T14</f>
        <v>0</v>
      </c>
    </row>
    <row r="15" spans="1:19" ht="23.25" x14ac:dyDescent="0.35">
      <c r="A15" s="34" t="s">
        <v>15</v>
      </c>
      <c r="B15" s="15">
        <f>'All Offices'!B15</f>
        <v>1614</v>
      </c>
      <c r="C15" s="15">
        <f>'All Offices'!C15</f>
        <v>1</v>
      </c>
      <c r="D15" s="15">
        <f>'All Offices'!E15</f>
        <v>594</v>
      </c>
      <c r="E15" s="15">
        <f>'All Offices'!F15</f>
        <v>0</v>
      </c>
      <c r="F15" s="15">
        <f>'All Offices'!G15</f>
        <v>338</v>
      </c>
      <c r="G15" s="15">
        <f>'All Offices'!H15</f>
        <v>191</v>
      </c>
      <c r="H15" s="15">
        <f>'All Offices'!I15</f>
        <v>0</v>
      </c>
      <c r="I15" s="15">
        <f>'All Offices'!J15</f>
        <v>512</v>
      </c>
      <c r="J15" s="15">
        <f>'All Offices'!K15</f>
        <v>0</v>
      </c>
      <c r="K15" s="15">
        <f>'All Offices'!L15</f>
        <v>508</v>
      </c>
      <c r="L15" s="15">
        <f>'All Offices'!M15</f>
        <v>0</v>
      </c>
      <c r="M15" s="106"/>
      <c r="N15" s="106"/>
      <c r="O15" s="15">
        <f>'All Offices'!P15</f>
        <v>504</v>
      </c>
      <c r="P15" s="15">
        <f>'All Offices'!Q15</f>
        <v>0</v>
      </c>
      <c r="Q15" s="15">
        <f>'All Offices'!R15</f>
        <v>16</v>
      </c>
      <c r="R15" s="15">
        <f>'All Offices'!S15</f>
        <v>11</v>
      </c>
      <c r="S15" s="15">
        <f>'All Offices'!T15</f>
        <v>12</v>
      </c>
    </row>
    <row r="16" spans="1:19" ht="23.25" x14ac:dyDescent="0.35">
      <c r="A16" s="34" t="s">
        <v>16</v>
      </c>
      <c r="B16" s="15">
        <f>'All Offices'!B16</f>
        <v>76</v>
      </c>
      <c r="C16" s="15">
        <f>'All Offices'!C16</f>
        <v>1</v>
      </c>
      <c r="D16" s="15">
        <f>'All Offices'!E16</f>
        <v>21</v>
      </c>
      <c r="E16" s="15">
        <f>'All Offices'!F16</f>
        <v>0</v>
      </c>
      <c r="F16" s="15">
        <f>'All Offices'!G16</f>
        <v>8</v>
      </c>
      <c r="G16" s="15">
        <f>'All Offices'!H16</f>
        <v>9</v>
      </c>
      <c r="H16" s="15">
        <f>'All Offices'!I16</f>
        <v>0</v>
      </c>
      <c r="I16" s="15">
        <f>'All Offices'!J16</f>
        <v>11</v>
      </c>
      <c r="J16" s="15">
        <f>'All Offices'!K16</f>
        <v>0</v>
      </c>
      <c r="K16" s="15">
        <f>'All Offices'!L16</f>
        <v>15</v>
      </c>
      <c r="L16" s="15">
        <f>'All Offices'!M16</f>
        <v>0</v>
      </c>
      <c r="M16" s="106"/>
      <c r="N16" s="106"/>
      <c r="O16" s="15">
        <f>'All Offices'!P16</f>
        <v>14</v>
      </c>
      <c r="P16" s="15">
        <f>'All Offices'!Q16</f>
        <v>0</v>
      </c>
      <c r="Q16" s="15">
        <f>'All Offices'!R16</f>
        <v>0</v>
      </c>
      <c r="R16" s="15">
        <f>'All Offices'!S16</f>
        <v>0</v>
      </c>
      <c r="S16" s="15">
        <f>'All Offices'!T16</f>
        <v>0</v>
      </c>
    </row>
    <row r="17" spans="1:19" ht="23.25" x14ac:dyDescent="0.35">
      <c r="A17" s="34" t="s">
        <v>17</v>
      </c>
      <c r="B17" s="15">
        <f>'All Offices'!B17</f>
        <v>89</v>
      </c>
      <c r="C17" s="15">
        <f>'All Offices'!C17</f>
        <v>1</v>
      </c>
      <c r="D17" s="15">
        <f>'All Offices'!E17</f>
        <v>32</v>
      </c>
      <c r="E17" s="15">
        <f>'All Offices'!F17</f>
        <v>0</v>
      </c>
      <c r="F17" s="15">
        <f>'All Offices'!G17</f>
        <v>10</v>
      </c>
      <c r="G17" s="15">
        <f>'All Offices'!H17</f>
        <v>19</v>
      </c>
      <c r="H17" s="15">
        <f>'All Offices'!I17</f>
        <v>0</v>
      </c>
      <c r="I17" s="15">
        <f>'All Offices'!J17</f>
        <v>28</v>
      </c>
      <c r="J17" s="15">
        <f>'All Offices'!K17</f>
        <v>0</v>
      </c>
      <c r="K17" s="15">
        <f>'All Offices'!L17</f>
        <v>29</v>
      </c>
      <c r="L17" s="15">
        <f>'All Offices'!M17</f>
        <v>0</v>
      </c>
      <c r="M17" s="106"/>
      <c r="N17" s="106"/>
      <c r="O17" s="15">
        <f>'All Offices'!P17</f>
        <v>28</v>
      </c>
      <c r="P17" s="15">
        <f>'All Offices'!Q17</f>
        <v>0</v>
      </c>
      <c r="Q17" s="15">
        <f>'All Offices'!R17</f>
        <v>0</v>
      </c>
      <c r="R17" s="15">
        <f>'All Offices'!S17</f>
        <v>0</v>
      </c>
      <c r="S17" s="15">
        <f>'All Offices'!T17</f>
        <v>0</v>
      </c>
    </row>
    <row r="18" spans="1:19" ht="23.25" x14ac:dyDescent="0.35">
      <c r="A18" s="34" t="s">
        <v>18</v>
      </c>
      <c r="B18" s="15">
        <f>'All Offices'!B18</f>
        <v>721</v>
      </c>
      <c r="C18" s="15">
        <f>'All Offices'!C18</f>
        <v>1</v>
      </c>
      <c r="D18" s="15">
        <f>'All Offices'!E18</f>
        <v>346</v>
      </c>
      <c r="E18" s="15">
        <f>'All Offices'!F18</f>
        <v>0</v>
      </c>
      <c r="F18" s="15">
        <f>'All Offices'!G18</f>
        <v>231</v>
      </c>
      <c r="G18" s="15">
        <f>'All Offices'!H18</f>
        <v>93</v>
      </c>
      <c r="H18" s="15">
        <f>'All Offices'!I18</f>
        <v>0</v>
      </c>
      <c r="I18" s="15">
        <f>'All Offices'!J18</f>
        <v>302</v>
      </c>
      <c r="J18" s="15">
        <f>'All Offices'!K18</f>
        <v>0</v>
      </c>
      <c r="K18" s="15">
        <f>'All Offices'!L18</f>
        <v>309</v>
      </c>
      <c r="L18" s="15">
        <f>'All Offices'!M18</f>
        <v>0</v>
      </c>
      <c r="M18" s="106"/>
      <c r="N18" s="106"/>
      <c r="O18" s="15">
        <f>'All Offices'!P18</f>
        <v>307</v>
      </c>
      <c r="P18" s="15">
        <f>'All Offices'!Q18</f>
        <v>0</v>
      </c>
      <c r="Q18" s="15">
        <f>'All Offices'!R18</f>
        <v>5</v>
      </c>
      <c r="R18" s="15">
        <f>'All Offices'!S18</f>
        <v>4</v>
      </c>
      <c r="S18" s="15">
        <f>'All Offices'!T18</f>
        <v>3</v>
      </c>
    </row>
    <row r="19" spans="1:19" ht="23.25" x14ac:dyDescent="0.35">
      <c r="A19" s="34" t="s">
        <v>5</v>
      </c>
      <c r="B19" s="15">
        <f>'All Offices'!B19</f>
        <v>409</v>
      </c>
      <c r="C19" s="15">
        <f>'All Offices'!C19</f>
        <v>1</v>
      </c>
      <c r="D19" s="15">
        <f>'All Offices'!E19</f>
        <v>161</v>
      </c>
      <c r="E19" s="15">
        <f>'All Offices'!F19</f>
        <v>0</v>
      </c>
      <c r="F19" s="15">
        <f>'All Offices'!G19</f>
        <v>92</v>
      </c>
      <c r="G19" s="15">
        <f>'All Offices'!H19</f>
        <v>63</v>
      </c>
      <c r="H19" s="15">
        <f>'All Offices'!I19</f>
        <v>0</v>
      </c>
      <c r="I19" s="15">
        <f>'All Offices'!J19</f>
        <v>132</v>
      </c>
      <c r="J19" s="15">
        <f>'All Offices'!K19</f>
        <v>0</v>
      </c>
      <c r="K19" s="106"/>
      <c r="L19" s="106"/>
      <c r="M19" s="15">
        <f>'All Offices'!N19</f>
        <v>141</v>
      </c>
      <c r="N19" s="15">
        <f>'All Offices'!O19</f>
        <v>0</v>
      </c>
      <c r="O19" s="15">
        <f>'All Offices'!P19</f>
        <v>140</v>
      </c>
      <c r="P19" s="15">
        <f>'All Offices'!Q19</f>
        <v>0</v>
      </c>
      <c r="Q19" s="15">
        <f>'All Offices'!R19</f>
        <v>2</v>
      </c>
      <c r="R19" s="15">
        <f>'All Offices'!S19</f>
        <v>1</v>
      </c>
      <c r="S19" s="15">
        <f>'All Offices'!T19</f>
        <v>0</v>
      </c>
    </row>
    <row r="20" spans="1:19" ht="23.25" x14ac:dyDescent="0.35">
      <c r="A20" s="34" t="s">
        <v>19</v>
      </c>
      <c r="B20" s="15">
        <f>'All Offices'!B20</f>
        <v>631</v>
      </c>
      <c r="C20" s="15">
        <f>'All Offices'!C20</f>
        <v>1</v>
      </c>
      <c r="D20" s="15">
        <f>'All Offices'!E20</f>
        <v>300</v>
      </c>
      <c r="E20" s="15">
        <f>'All Offices'!F20</f>
        <v>0</v>
      </c>
      <c r="F20" s="15">
        <f>'All Offices'!G20</f>
        <v>189</v>
      </c>
      <c r="G20" s="15">
        <f>'All Offices'!H20</f>
        <v>84</v>
      </c>
      <c r="H20" s="15">
        <f>'All Offices'!I20</f>
        <v>1</v>
      </c>
      <c r="I20" s="15">
        <f>'All Offices'!J20</f>
        <v>254</v>
      </c>
      <c r="J20" s="15">
        <f>'All Offices'!K20</f>
        <v>2</v>
      </c>
      <c r="K20" s="15">
        <f>'All Offices'!L20</f>
        <v>261</v>
      </c>
      <c r="L20" s="15">
        <f>'All Offices'!M20</f>
        <v>1</v>
      </c>
      <c r="M20" s="106"/>
      <c r="N20" s="106"/>
      <c r="O20" s="15">
        <f>'All Offices'!P20</f>
        <v>261</v>
      </c>
      <c r="P20" s="15">
        <f>'All Offices'!Q20</f>
        <v>1</v>
      </c>
      <c r="Q20" s="15">
        <f>'All Offices'!R20</f>
        <v>5</v>
      </c>
      <c r="R20" s="15">
        <f>'All Offices'!S20</f>
        <v>2</v>
      </c>
      <c r="S20" s="15">
        <f>'All Offices'!T20</f>
        <v>2</v>
      </c>
    </row>
    <row r="21" spans="1:19" ht="23.25" x14ac:dyDescent="0.35">
      <c r="A21" s="34" t="s">
        <v>20</v>
      </c>
      <c r="B21" s="15">
        <f>'All Offices'!B21</f>
        <v>22</v>
      </c>
      <c r="C21" s="15">
        <f>'All Offices'!C21</f>
        <v>1</v>
      </c>
      <c r="D21" s="15">
        <f>'All Offices'!E21</f>
        <v>10</v>
      </c>
      <c r="E21" s="15">
        <f>'All Offices'!F21</f>
        <v>0</v>
      </c>
      <c r="F21" s="15">
        <f>'All Offices'!G21</f>
        <v>7</v>
      </c>
      <c r="G21" s="15">
        <f>'All Offices'!H21</f>
        <v>3</v>
      </c>
      <c r="H21" s="15">
        <f>'All Offices'!I21</f>
        <v>0</v>
      </c>
      <c r="I21" s="15">
        <f>'All Offices'!J21</f>
        <v>10</v>
      </c>
      <c r="J21" s="15">
        <f>'All Offices'!K21</f>
        <v>0</v>
      </c>
      <c r="K21" s="15">
        <f>'All Offices'!L21</f>
        <v>10</v>
      </c>
      <c r="L21" s="15">
        <f>'All Offices'!M21</f>
        <v>0</v>
      </c>
      <c r="M21" s="106"/>
      <c r="N21" s="106"/>
      <c r="O21" s="15">
        <f>'All Offices'!P21</f>
        <v>10</v>
      </c>
      <c r="P21" s="15">
        <f>'All Offices'!Q21</f>
        <v>0</v>
      </c>
      <c r="Q21" s="15">
        <f>'All Offices'!R21</f>
        <v>0</v>
      </c>
      <c r="R21" s="15">
        <f>'All Offices'!S21</f>
        <v>0</v>
      </c>
      <c r="S21" s="15">
        <f>'All Offices'!T21</f>
        <v>0</v>
      </c>
    </row>
    <row r="22" spans="1:19" ht="23.25" x14ac:dyDescent="0.35">
      <c r="A22" s="34" t="s">
        <v>6</v>
      </c>
      <c r="B22" s="15">
        <f>'All Offices'!B22</f>
        <v>683</v>
      </c>
      <c r="C22" s="15">
        <f>'All Offices'!C22</f>
        <v>1</v>
      </c>
      <c r="D22" s="15">
        <f>'All Offices'!E22</f>
        <v>339</v>
      </c>
      <c r="E22" s="15">
        <f>'All Offices'!F22</f>
        <v>0</v>
      </c>
      <c r="F22" s="15">
        <f>'All Offices'!G22</f>
        <v>212</v>
      </c>
      <c r="G22" s="15">
        <f>'All Offices'!H22</f>
        <v>98</v>
      </c>
      <c r="H22" s="15">
        <f>'All Offices'!I22</f>
        <v>0</v>
      </c>
      <c r="I22" s="15">
        <f>'All Offices'!J22</f>
        <v>284</v>
      </c>
      <c r="J22" s="15">
        <f>'All Offices'!K22</f>
        <v>0</v>
      </c>
      <c r="K22" s="15">
        <f>'All Offices'!L22</f>
        <v>296</v>
      </c>
      <c r="L22" s="15">
        <f>'All Offices'!M22</f>
        <v>1</v>
      </c>
      <c r="M22" s="106"/>
      <c r="N22" s="106"/>
      <c r="O22" s="15">
        <f>'All Offices'!P22</f>
        <v>290</v>
      </c>
      <c r="P22" s="15">
        <f>'All Offices'!Q22</f>
        <v>1</v>
      </c>
      <c r="Q22" s="15">
        <f>'All Offices'!R22</f>
        <v>5</v>
      </c>
      <c r="R22" s="15">
        <f>'All Offices'!S22</f>
        <v>4</v>
      </c>
      <c r="S22" s="15">
        <f>'All Offices'!T22</f>
        <v>2</v>
      </c>
    </row>
    <row r="23" spans="1:19" ht="23.25" x14ac:dyDescent="0.35">
      <c r="A23" s="34" t="s">
        <v>21</v>
      </c>
      <c r="B23" s="15">
        <f>'All Offices'!B23</f>
        <v>132</v>
      </c>
      <c r="C23" s="15">
        <f>'All Offices'!C23</f>
        <v>1</v>
      </c>
      <c r="D23" s="15">
        <f>'All Offices'!E23</f>
        <v>50</v>
      </c>
      <c r="E23" s="15">
        <f>'All Offices'!F23</f>
        <v>0</v>
      </c>
      <c r="F23" s="15">
        <f>'All Offices'!G23</f>
        <v>27</v>
      </c>
      <c r="G23" s="15">
        <f>'All Offices'!H23</f>
        <v>15</v>
      </c>
      <c r="H23" s="15">
        <f>'All Offices'!I23</f>
        <v>0</v>
      </c>
      <c r="I23" s="15">
        <f>'All Offices'!J23</f>
        <v>42</v>
      </c>
      <c r="J23" s="15">
        <f>'All Offices'!K23</f>
        <v>0</v>
      </c>
      <c r="K23" s="15">
        <f>'All Offices'!L23</f>
        <v>43</v>
      </c>
      <c r="L23" s="15">
        <f>'All Offices'!M23</f>
        <v>0</v>
      </c>
      <c r="M23" s="106"/>
      <c r="N23" s="106"/>
      <c r="O23" s="15">
        <f>'All Offices'!P23</f>
        <v>45</v>
      </c>
      <c r="P23" s="15">
        <f>'All Offices'!Q23</f>
        <v>0</v>
      </c>
      <c r="Q23" s="15">
        <f>'All Offices'!R23</f>
        <v>2</v>
      </c>
      <c r="R23" s="15">
        <f>'All Offices'!S23</f>
        <v>2</v>
      </c>
      <c r="S23" s="15">
        <f>'All Offices'!T23</f>
        <v>1</v>
      </c>
    </row>
    <row r="24" spans="1:19" ht="23.25" x14ac:dyDescent="0.35">
      <c r="A24" s="34" t="s">
        <v>22</v>
      </c>
      <c r="B24" s="15">
        <f>'All Offices'!B24</f>
        <v>183</v>
      </c>
      <c r="C24" s="15">
        <f>'All Offices'!C24</f>
        <v>1</v>
      </c>
      <c r="D24" s="15">
        <f>'All Offices'!E24</f>
        <v>88</v>
      </c>
      <c r="E24" s="15">
        <f>'All Offices'!F24</f>
        <v>0</v>
      </c>
      <c r="F24" s="15">
        <f>'All Offices'!G24</f>
        <v>60</v>
      </c>
      <c r="G24" s="15">
        <f>'All Offices'!H24</f>
        <v>24</v>
      </c>
      <c r="H24" s="15">
        <f>'All Offices'!I24</f>
        <v>0</v>
      </c>
      <c r="I24" s="15">
        <f>'All Offices'!J24</f>
        <v>81</v>
      </c>
      <c r="J24" s="15">
        <f>'All Offices'!K24</f>
        <v>0</v>
      </c>
      <c r="K24" s="15">
        <f>'All Offices'!L24</f>
        <v>81</v>
      </c>
      <c r="L24" s="15">
        <f>'All Offices'!M24</f>
        <v>0</v>
      </c>
      <c r="M24" s="106"/>
      <c r="N24" s="106"/>
      <c r="O24" s="15">
        <f>'All Offices'!P24</f>
        <v>77</v>
      </c>
      <c r="P24" s="15">
        <f>'All Offices'!Q24</f>
        <v>0</v>
      </c>
      <c r="Q24" s="15">
        <f>'All Offices'!R24</f>
        <v>0</v>
      </c>
      <c r="R24" s="15">
        <f>'All Offices'!S24</f>
        <v>0</v>
      </c>
      <c r="S24" s="15">
        <f>'All Offices'!T24</f>
        <v>0</v>
      </c>
    </row>
    <row r="25" spans="1:19" ht="23.25" x14ac:dyDescent="0.35">
      <c r="A25" s="34" t="s">
        <v>7</v>
      </c>
      <c r="B25" s="15">
        <f>'All Offices'!B25</f>
        <v>530</v>
      </c>
      <c r="C25" s="15">
        <f>'All Offices'!C25</f>
        <v>1</v>
      </c>
      <c r="D25" s="15">
        <f>'All Offices'!E25</f>
        <v>201</v>
      </c>
      <c r="E25" s="15">
        <f>'All Offices'!F25</f>
        <v>0</v>
      </c>
      <c r="F25" s="15">
        <f>'All Offices'!G25</f>
        <v>118</v>
      </c>
      <c r="G25" s="15">
        <f>'All Offices'!H25</f>
        <v>68</v>
      </c>
      <c r="H25" s="15">
        <f>'All Offices'!I25</f>
        <v>0</v>
      </c>
      <c r="I25" s="15">
        <f>'All Offices'!J25</f>
        <v>169</v>
      </c>
      <c r="J25" s="15">
        <f>'All Offices'!K25</f>
        <v>0</v>
      </c>
      <c r="K25" s="15">
        <f>'All Offices'!L25</f>
        <v>181</v>
      </c>
      <c r="L25" s="15">
        <f>'All Offices'!M25</f>
        <v>1</v>
      </c>
      <c r="M25" s="106"/>
      <c r="N25" s="106"/>
      <c r="O25" s="15">
        <f>'All Offices'!P25</f>
        <v>176</v>
      </c>
      <c r="P25" s="15">
        <f>'All Offices'!Q25</f>
        <v>0</v>
      </c>
      <c r="Q25" s="15">
        <f>'All Offices'!R25</f>
        <v>3</v>
      </c>
      <c r="R25" s="15">
        <f>'All Offices'!S25</f>
        <v>4</v>
      </c>
      <c r="S25" s="15">
        <f>'All Offices'!T25</f>
        <v>2</v>
      </c>
    </row>
    <row r="26" spans="1:19" ht="23.25" x14ac:dyDescent="0.35">
      <c r="A26" s="34" t="s">
        <v>8</v>
      </c>
      <c r="B26" s="15">
        <f>'All Offices'!B26</f>
        <v>679</v>
      </c>
      <c r="C26" s="15">
        <f>'All Offices'!C26</f>
        <v>1</v>
      </c>
      <c r="D26" s="15">
        <f>'All Offices'!E26</f>
        <v>273</v>
      </c>
      <c r="E26" s="15">
        <f>'All Offices'!F26</f>
        <v>0</v>
      </c>
      <c r="F26" s="15">
        <f>'All Offices'!G26</f>
        <v>142</v>
      </c>
      <c r="G26" s="15">
        <f>'All Offices'!H26</f>
        <v>102</v>
      </c>
      <c r="H26" s="15">
        <f>'All Offices'!I26</f>
        <v>0</v>
      </c>
      <c r="I26" s="15">
        <f>'All Offices'!J26</f>
        <v>234</v>
      </c>
      <c r="J26" s="15">
        <f>'All Offices'!K26</f>
        <v>0</v>
      </c>
      <c r="K26" s="15">
        <f>'All Offices'!L26</f>
        <v>242</v>
      </c>
      <c r="L26" s="15">
        <f>'All Offices'!M26</f>
        <v>0</v>
      </c>
      <c r="M26" s="106"/>
      <c r="N26" s="106"/>
      <c r="O26" s="15">
        <f>'All Offices'!P26</f>
        <v>242</v>
      </c>
      <c r="P26" s="15">
        <f>'All Offices'!Q26</f>
        <v>0</v>
      </c>
      <c r="Q26" s="15">
        <f>'All Offices'!R26</f>
        <v>0</v>
      </c>
      <c r="R26" s="15">
        <f>'All Offices'!S26</f>
        <v>0</v>
      </c>
      <c r="S26" s="15">
        <f>'All Offices'!T26</f>
        <v>0</v>
      </c>
    </row>
    <row r="27" spans="1:19" ht="23.25" x14ac:dyDescent="0.35">
      <c r="A27" s="34" t="s">
        <v>23</v>
      </c>
      <c r="B27" s="15">
        <f>'All Offices'!B27</f>
        <v>272</v>
      </c>
      <c r="C27" s="15">
        <f>'All Offices'!C27</f>
        <v>1</v>
      </c>
      <c r="D27" s="15">
        <f>'All Offices'!E27</f>
        <v>106</v>
      </c>
      <c r="E27" s="15">
        <f>'All Offices'!F27</f>
        <v>0</v>
      </c>
      <c r="F27" s="15">
        <f>'All Offices'!G27</f>
        <v>63</v>
      </c>
      <c r="G27" s="15">
        <f>'All Offices'!H27</f>
        <v>34</v>
      </c>
      <c r="H27" s="15">
        <f>'All Offices'!I27</f>
        <v>0</v>
      </c>
      <c r="I27" s="15">
        <f>'All Offices'!J27</f>
        <v>96</v>
      </c>
      <c r="J27" s="15">
        <f>'All Offices'!K27</f>
        <v>0</v>
      </c>
      <c r="K27" s="15">
        <f>'All Offices'!L27</f>
        <v>97</v>
      </c>
      <c r="L27" s="15">
        <f>'All Offices'!M27</f>
        <v>0</v>
      </c>
      <c r="M27" s="106"/>
      <c r="N27" s="106"/>
      <c r="O27" s="15">
        <f>'All Offices'!P27</f>
        <v>95</v>
      </c>
      <c r="P27" s="15">
        <f>'All Offices'!Q27</f>
        <v>0</v>
      </c>
      <c r="Q27" s="15">
        <f>'All Offices'!R27</f>
        <v>1</v>
      </c>
      <c r="R27" s="15">
        <f>'All Offices'!S27</f>
        <v>0</v>
      </c>
      <c r="S27" s="15">
        <f>'All Offices'!T27</f>
        <v>0</v>
      </c>
    </row>
    <row r="28" spans="1:19" ht="23.25" x14ac:dyDescent="0.35">
      <c r="A28" s="34" t="s">
        <v>9</v>
      </c>
      <c r="B28" s="15">
        <f>'All Offices'!B28</f>
        <v>558</v>
      </c>
      <c r="C28" s="15">
        <f>'All Offices'!C28</f>
        <v>1</v>
      </c>
      <c r="D28" s="15">
        <f>'All Offices'!E28</f>
        <v>269</v>
      </c>
      <c r="E28" s="15">
        <f>'All Offices'!F28</f>
        <v>0</v>
      </c>
      <c r="F28" s="15">
        <f>'All Offices'!G28</f>
        <v>145</v>
      </c>
      <c r="G28" s="15">
        <f>'All Offices'!H28</f>
        <v>101</v>
      </c>
      <c r="H28" s="15">
        <f>'All Offices'!I28</f>
        <v>0</v>
      </c>
      <c r="I28" s="15">
        <f>'All Offices'!J28</f>
        <v>228</v>
      </c>
      <c r="J28" s="15">
        <f>'All Offices'!K28</f>
        <v>0</v>
      </c>
      <c r="K28" s="15">
        <f>'All Offices'!L28</f>
        <v>225</v>
      </c>
      <c r="L28" s="15">
        <f>'All Offices'!M28</f>
        <v>0</v>
      </c>
      <c r="M28" s="106"/>
      <c r="N28" s="106"/>
      <c r="O28" s="15">
        <f>'All Offices'!P28</f>
        <v>226</v>
      </c>
      <c r="P28" s="15">
        <f>'All Offices'!Q28</f>
        <v>0</v>
      </c>
      <c r="Q28" s="15">
        <f>'All Offices'!R28</f>
        <v>8</v>
      </c>
      <c r="R28" s="15">
        <f>'All Offices'!S28</f>
        <v>1</v>
      </c>
      <c r="S28" s="15">
        <f>'All Offices'!T28</f>
        <v>1</v>
      </c>
    </row>
    <row r="29" spans="1:19" ht="23.25" x14ac:dyDescent="0.35">
      <c r="A29" s="34" t="s">
        <v>73</v>
      </c>
      <c r="B29" s="15">
        <f>'All Offices'!B29</f>
        <v>1258</v>
      </c>
      <c r="C29" s="15">
        <f>'All Offices'!C29</f>
        <v>1</v>
      </c>
      <c r="D29" s="15">
        <f>'All Offices'!E29</f>
        <v>774</v>
      </c>
      <c r="E29" s="15">
        <f>'All Offices'!F29</f>
        <v>7</v>
      </c>
      <c r="F29" s="15">
        <f>'All Offices'!G29</f>
        <v>459</v>
      </c>
      <c r="G29" s="15">
        <f>'All Offices'!H29</f>
        <v>282</v>
      </c>
      <c r="H29" s="15">
        <f>'All Offices'!I29</f>
        <v>1</v>
      </c>
      <c r="I29" s="15">
        <f>'All Offices'!J29</f>
        <v>694</v>
      </c>
      <c r="J29" s="15">
        <f>'All Offices'!K29</f>
        <v>0</v>
      </c>
      <c r="K29" s="15">
        <f>'All Offices'!L29</f>
        <v>696</v>
      </c>
      <c r="L29" s="15">
        <f>'All Offices'!M29</f>
        <v>0</v>
      </c>
      <c r="M29" s="106"/>
      <c r="N29" s="106"/>
      <c r="O29" s="15">
        <f>'All Offices'!P29</f>
        <v>702</v>
      </c>
      <c r="P29" s="15">
        <f>'All Offices'!Q29</f>
        <v>0</v>
      </c>
      <c r="Q29" s="15">
        <f>'All Offices'!R29</f>
        <v>21</v>
      </c>
      <c r="R29" s="15">
        <f>'All Offices'!S29</f>
        <v>15</v>
      </c>
      <c r="S29" s="15">
        <f>'All Offices'!T29</f>
        <v>12</v>
      </c>
    </row>
    <row r="30" spans="1:19" ht="20.25" x14ac:dyDescent="0.3">
      <c r="E30" s="13"/>
    </row>
    <row r="31" spans="1:19" ht="20.25" x14ac:dyDescent="0.3">
      <c r="E31" s="13"/>
    </row>
    <row r="32" spans="1:19" ht="20.25" x14ac:dyDescent="0.3">
      <c r="E32" s="13"/>
    </row>
  </sheetData>
  <mergeCells count="26">
    <mergeCell ref="D1:S1"/>
    <mergeCell ref="D2:H3"/>
    <mergeCell ref="D4:E4"/>
    <mergeCell ref="F4:H4"/>
    <mergeCell ref="I4:J4"/>
    <mergeCell ref="K4:L4"/>
    <mergeCell ref="M4:N4"/>
    <mergeCell ref="O4:P4"/>
    <mergeCell ref="D5:D6"/>
    <mergeCell ref="E5:E6"/>
    <mergeCell ref="F5:F6"/>
    <mergeCell ref="G5:G6"/>
    <mergeCell ref="H5:H6"/>
    <mergeCell ref="P5:P6"/>
    <mergeCell ref="Q5:Q6"/>
    <mergeCell ref="R5:R6"/>
    <mergeCell ref="S5:S6"/>
    <mergeCell ref="I2:P3"/>
    <mergeCell ref="Q2:S3"/>
    <mergeCell ref="J5:J6"/>
    <mergeCell ref="K5:K6"/>
    <mergeCell ref="L5:L6"/>
    <mergeCell ref="M5:M6"/>
    <mergeCell ref="N5:N6"/>
    <mergeCell ref="O5:O6"/>
    <mergeCell ref="I5:I6"/>
  </mergeCells>
  <pageMargins left="0.7" right="0.7" top="0.75" bottom="0.75" header="0.3" footer="0.3"/>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0"/>
  <sheetViews>
    <sheetView zoomScale="75" zoomScaleNormal="75" workbookViewId="0">
      <pane xSplit="1" ySplit="7" topLeftCell="B8" activePane="bottomRight" state="frozenSplit"/>
      <selection pane="topRight" activeCell="C1" sqref="C1"/>
      <selection pane="bottomLeft" activeCell="A3" sqref="A3"/>
      <selection pane="bottomRight" sqref="A1:W7"/>
    </sheetView>
  </sheetViews>
  <sheetFormatPr defaultRowHeight="15" x14ac:dyDescent="0.25"/>
  <cols>
    <col min="1" max="1" width="50.28515625" customWidth="1"/>
    <col min="2" max="2" width="13" customWidth="1"/>
    <col min="3" max="3" width="11.85546875" customWidth="1"/>
    <col min="4" max="4" width="9.85546875" customWidth="1"/>
    <col min="5" max="5" width="9" customWidth="1"/>
    <col min="6" max="6" width="9.42578125" customWidth="1"/>
    <col min="7" max="7" width="6.85546875" customWidth="1"/>
    <col min="8" max="8" width="9.85546875" customWidth="1"/>
    <col min="9" max="9" width="9" customWidth="1"/>
    <col min="10" max="10" width="8.28515625" customWidth="1"/>
    <col min="11" max="11" width="7.140625" customWidth="1"/>
    <col min="12" max="12" width="9" customWidth="1"/>
    <col min="13" max="13" width="7.140625" customWidth="1"/>
    <col min="14" max="15" width="7" customWidth="1"/>
    <col min="16" max="16" width="7.28515625" customWidth="1"/>
    <col min="17" max="17" width="13.28515625" customWidth="1"/>
    <col min="18" max="18" width="8.5703125" customWidth="1"/>
    <col min="19" max="19" width="7" customWidth="1"/>
    <col min="20" max="20" width="13.28515625" customWidth="1"/>
    <col min="21" max="21" width="7" customWidth="1"/>
    <col min="22" max="22" width="8.7109375" customWidth="1"/>
    <col min="23" max="23" width="7" customWidth="1"/>
  </cols>
  <sheetData>
    <row r="1" spans="1:23" ht="36.75" customHeight="1" thickBot="1" x14ac:dyDescent="0.5">
      <c r="D1" s="159" t="s">
        <v>47</v>
      </c>
      <c r="E1" s="160"/>
      <c r="F1" s="160"/>
      <c r="G1" s="160"/>
      <c r="H1" s="160"/>
      <c r="I1" s="160"/>
      <c r="J1" s="160"/>
      <c r="K1" s="160"/>
      <c r="L1" s="160"/>
      <c r="M1" s="160"/>
      <c r="N1" s="160"/>
      <c r="O1" s="160"/>
      <c r="P1" s="160"/>
      <c r="Q1" s="160"/>
      <c r="R1" s="160"/>
      <c r="S1" s="160"/>
      <c r="T1" s="160"/>
      <c r="U1" s="160"/>
      <c r="V1" s="160"/>
      <c r="W1" s="161"/>
    </row>
    <row r="2" spans="1:23" ht="24.75" customHeight="1" thickBot="1" x14ac:dyDescent="0.4">
      <c r="A2" s="71" t="s">
        <v>0</v>
      </c>
      <c r="B2" s="64"/>
      <c r="C2" s="63"/>
      <c r="D2" s="116" t="s">
        <v>37</v>
      </c>
      <c r="E2" s="117"/>
      <c r="F2" s="117"/>
      <c r="G2" s="117"/>
      <c r="H2" s="117"/>
      <c r="I2" s="118"/>
      <c r="J2" s="116" t="s">
        <v>36</v>
      </c>
      <c r="K2" s="117"/>
      <c r="L2" s="117"/>
      <c r="M2" s="117"/>
      <c r="N2" s="117"/>
      <c r="O2" s="117"/>
      <c r="P2" s="117"/>
      <c r="Q2" s="118"/>
      <c r="R2" s="116" t="s">
        <v>77</v>
      </c>
      <c r="S2" s="117"/>
      <c r="T2" s="117"/>
      <c r="U2" s="117"/>
      <c r="V2" s="117"/>
      <c r="W2" s="118"/>
    </row>
    <row r="3" spans="1:23" ht="24.75" customHeight="1" thickBot="1" x14ac:dyDescent="0.4">
      <c r="A3" s="71"/>
      <c r="B3" s="82"/>
      <c r="C3" s="82"/>
      <c r="D3" s="119"/>
      <c r="E3" s="120"/>
      <c r="F3" s="120"/>
      <c r="G3" s="120"/>
      <c r="H3" s="120"/>
      <c r="I3" s="121"/>
      <c r="J3" s="119"/>
      <c r="K3" s="120"/>
      <c r="L3" s="120"/>
      <c r="M3" s="120"/>
      <c r="N3" s="120"/>
      <c r="O3" s="120"/>
      <c r="P3" s="120"/>
      <c r="Q3" s="121"/>
      <c r="R3" s="119"/>
      <c r="S3" s="120"/>
      <c r="T3" s="120"/>
      <c r="U3" s="120"/>
      <c r="V3" s="120"/>
      <c r="W3" s="121"/>
    </row>
    <row r="4" spans="1:23" ht="66.75" customHeight="1" thickBot="1" x14ac:dyDescent="0.4">
      <c r="A4" s="85">
        <v>45517</v>
      </c>
      <c r="B4" s="83"/>
      <c r="C4" s="84"/>
      <c r="D4" s="143" t="s">
        <v>45</v>
      </c>
      <c r="E4" s="166"/>
      <c r="F4" s="166"/>
      <c r="G4" s="144"/>
      <c r="H4" s="167" t="s">
        <v>32</v>
      </c>
      <c r="I4" s="167"/>
      <c r="J4" s="148" t="s">
        <v>33</v>
      </c>
      <c r="K4" s="149"/>
      <c r="L4" s="150" t="s">
        <v>24</v>
      </c>
      <c r="M4" s="151"/>
      <c r="N4" s="152" t="s">
        <v>29</v>
      </c>
      <c r="O4" s="153"/>
      <c r="P4" s="153"/>
      <c r="Q4" s="108" t="s">
        <v>35</v>
      </c>
      <c r="R4" s="168" t="s">
        <v>38</v>
      </c>
      <c r="S4" s="168"/>
      <c r="T4" s="164" t="s">
        <v>39</v>
      </c>
      <c r="U4" s="165"/>
      <c r="V4" s="158" t="s">
        <v>40</v>
      </c>
      <c r="W4" s="158"/>
    </row>
    <row r="5" spans="1:23" ht="20.25" customHeight="1" thickBot="1" x14ac:dyDescent="0.35">
      <c r="A5" s="49" t="s">
        <v>1</v>
      </c>
      <c r="B5" s="81"/>
      <c r="C5" s="66"/>
      <c r="D5" s="134" t="s">
        <v>58</v>
      </c>
      <c r="E5" s="136" t="s">
        <v>59</v>
      </c>
      <c r="F5" s="162" t="s">
        <v>60</v>
      </c>
      <c r="G5" s="162" t="s">
        <v>27</v>
      </c>
      <c r="H5" s="138" t="s">
        <v>34</v>
      </c>
      <c r="I5" s="169" t="s">
        <v>27</v>
      </c>
      <c r="J5" s="122" t="s">
        <v>61</v>
      </c>
      <c r="K5" s="122" t="s">
        <v>27</v>
      </c>
      <c r="L5" s="124" t="s">
        <v>28</v>
      </c>
      <c r="M5" s="126" t="s">
        <v>27</v>
      </c>
      <c r="N5" s="128" t="s">
        <v>44</v>
      </c>
      <c r="O5" s="130" t="s">
        <v>62</v>
      </c>
      <c r="P5" s="130" t="s">
        <v>27</v>
      </c>
      <c r="Q5" s="132" t="s">
        <v>27</v>
      </c>
      <c r="R5" s="157" t="s">
        <v>41</v>
      </c>
      <c r="S5" s="111" t="s">
        <v>27</v>
      </c>
      <c r="T5" s="156" t="s">
        <v>42</v>
      </c>
      <c r="U5" s="113" t="s">
        <v>27</v>
      </c>
      <c r="V5" s="109" t="s">
        <v>43</v>
      </c>
      <c r="W5" s="115" t="s">
        <v>27</v>
      </c>
    </row>
    <row r="6" spans="1:23" ht="123.75" customHeight="1" thickBot="1" x14ac:dyDescent="0.45">
      <c r="A6" s="1"/>
      <c r="B6" s="67" t="s">
        <v>26</v>
      </c>
      <c r="C6" s="68" t="s">
        <v>25</v>
      </c>
      <c r="D6" s="135"/>
      <c r="E6" s="137"/>
      <c r="F6" s="163"/>
      <c r="G6" s="163"/>
      <c r="H6" s="139"/>
      <c r="I6" s="170"/>
      <c r="J6" s="123"/>
      <c r="K6" s="123"/>
      <c r="L6" s="125"/>
      <c r="M6" s="127"/>
      <c r="N6" s="129"/>
      <c r="O6" s="131"/>
      <c r="P6" s="131"/>
      <c r="Q6" s="133"/>
      <c r="R6" s="112"/>
      <c r="S6" s="112"/>
      <c r="T6" s="114"/>
      <c r="U6" s="114"/>
      <c r="V6" s="110"/>
      <c r="W6" s="110"/>
    </row>
    <row r="7" spans="1:23" ht="21" thickBot="1" x14ac:dyDescent="0.35">
      <c r="A7" s="17" t="s">
        <v>2</v>
      </c>
      <c r="B7" s="18">
        <f>SUM(B8:B29)</f>
        <v>9638</v>
      </c>
      <c r="C7" s="31">
        <f>SUM(C8+C9+C10+C11+C12+C13+C14+C15+C16+C17+C18+C19+C20+C21+C22+C23+C24+C25+C26+C27+C28+C29)/22</f>
        <v>1</v>
      </c>
      <c r="D7" s="43">
        <f t="shared" ref="D7:K7" si="0">SUM(D8:D29)</f>
        <v>3905</v>
      </c>
      <c r="E7" s="43">
        <f t="shared" si="0"/>
        <v>326</v>
      </c>
      <c r="F7" s="43">
        <f t="shared" si="0"/>
        <v>166</v>
      </c>
      <c r="G7" s="43">
        <f t="shared" si="0"/>
        <v>6</v>
      </c>
      <c r="H7" s="104">
        <f t="shared" si="0"/>
        <v>4185</v>
      </c>
      <c r="I7" s="43">
        <f t="shared" si="0"/>
        <v>28</v>
      </c>
      <c r="J7" s="43">
        <f t="shared" si="0"/>
        <v>3932</v>
      </c>
      <c r="K7" s="43">
        <f t="shared" si="0"/>
        <v>23</v>
      </c>
      <c r="L7" s="43">
        <f>SUM(L8:L18)+SUM(L20:L29)</f>
        <v>4108</v>
      </c>
      <c r="M7" s="43">
        <f>SUM(M8:M18)+SUM(M20:M29)</f>
        <v>25</v>
      </c>
      <c r="N7" s="43">
        <f>SUM(N19)</f>
        <v>198</v>
      </c>
      <c r="O7" s="43">
        <f>SUM(O19)</f>
        <v>21</v>
      </c>
      <c r="P7" s="43">
        <f>SUM(P19)</f>
        <v>0</v>
      </c>
      <c r="Q7" s="43">
        <f t="shared" ref="Q7:W7" si="1">SUM(Q8:Q29)</f>
        <v>56</v>
      </c>
      <c r="R7" s="43">
        <f t="shared" si="1"/>
        <v>4099</v>
      </c>
      <c r="S7" s="43">
        <f t="shared" si="1"/>
        <v>7</v>
      </c>
      <c r="T7" s="43">
        <f t="shared" si="1"/>
        <v>3962</v>
      </c>
      <c r="U7" s="43">
        <f t="shared" si="1"/>
        <v>10</v>
      </c>
      <c r="V7" s="55">
        <f t="shared" si="1"/>
        <v>3887</v>
      </c>
      <c r="W7" s="43">
        <f t="shared" si="1"/>
        <v>4</v>
      </c>
    </row>
    <row r="8" spans="1:23" ht="23.25" x14ac:dyDescent="0.35">
      <c r="A8" s="33" t="s">
        <v>3</v>
      </c>
      <c r="B8" s="15">
        <f>'All Offices'!B8</f>
        <v>292</v>
      </c>
      <c r="C8" s="15">
        <f>'All Offices'!C8</f>
        <v>1</v>
      </c>
      <c r="D8" s="15">
        <f>'All Offices'!U8</f>
        <v>132</v>
      </c>
      <c r="E8" s="15">
        <f>'All Offices'!V8</f>
        <v>13</v>
      </c>
      <c r="F8" s="15">
        <f>'All Offices'!W8</f>
        <v>9</v>
      </c>
      <c r="G8" s="15">
        <f>'All Offices'!X8</f>
        <v>1</v>
      </c>
      <c r="H8" s="15">
        <f>'All Offices'!Y8</f>
        <v>138</v>
      </c>
      <c r="I8" s="15">
        <f>'All Offices'!Z8</f>
        <v>1</v>
      </c>
      <c r="J8" s="15">
        <f>'All Offices'!AA8</f>
        <v>131</v>
      </c>
      <c r="K8" s="15">
        <f>'All Offices'!AB8</f>
        <v>1</v>
      </c>
      <c r="L8" s="15">
        <f>'All Offices'!AC8</f>
        <v>140</v>
      </c>
      <c r="M8" s="15">
        <f>'All Offices'!AD8</f>
        <v>2</v>
      </c>
      <c r="N8" s="106"/>
      <c r="O8" s="106"/>
      <c r="P8" s="106"/>
      <c r="Q8" s="15">
        <f>'All Offices'!AH8</f>
        <v>1</v>
      </c>
      <c r="R8" s="15">
        <f>'All Offices'!AI8</f>
        <v>132</v>
      </c>
      <c r="S8" s="15">
        <f>'All Offices'!AJ8</f>
        <v>0</v>
      </c>
      <c r="T8" s="15">
        <f>'All Offices'!AK8</f>
        <v>130</v>
      </c>
      <c r="U8" s="15">
        <f>'All Offices'!AL8</f>
        <v>0</v>
      </c>
      <c r="V8" s="15">
        <f>'All Offices'!AM8</f>
        <v>126</v>
      </c>
      <c r="W8" s="15">
        <f>'All Offices'!AN8</f>
        <v>0</v>
      </c>
    </row>
    <row r="9" spans="1:23" ht="23.25" customHeight="1" x14ac:dyDescent="0.35">
      <c r="A9" s="34" t="s">
        <v>4</v>
      </c>
      <c r="B9" s="15">
        <f>'All Offices'!B9</f>
        <v>545</v>
      </c>
      <c r="C9" s="15">
        <f>'All Offices'!C9</f>
        <v>1</v>
      </c>
      <c r="D9" s="15">
        <f>'All Offices'!U9</f>
        <v>230</v>
      </c>
      <c r="E9" s="15">
        <f>'All Offices'!V9</f>
        <v>17</v>
      </c>
      <c r="F9" s="15">
        <f>'All Offices'!W9</f>
        <v>7</v>
      </c>
      <c r="G9" s="15">
        <f>'All Offices'!X9</f>
        <v>1</v>
      </c>
      <c r="H9" s="15">
        <f>'All Offices'!Y9</f>
        <v>244</v>
      </c>
      <c r="I9" s="15">
        <f>'All Offices'!Z9</f>
        <v>0</v>
      </c>
      <c r="J9" s="15">
        <f>'All Offices'!AA9</f>
        <v>225</v>
      </c>
      <c r="K9" s="15">
        <f>'All Offices'!AB9</f>
        <v>1</v>
      </c>
      <c r="L9" s="15">
        <f>'All Offices'!AC9</f>
        <v>252</v>
      </c>
      <c r="M9" s="15">
        <f>'All Offices'!AD9</f>
        <v>0</v>
      </c>
      <c r="N9" s="106"/>
      <c r="O9" s="106"/>
      <c r="P9" s="106"/>
      <c r="Q9" s="15">
        <f>'All Offices'!AH9</f>
        <v>3</v>
      </c>
      <c r="R9" s="15">
        <f>'All Offices'!AI9</f>
        <v>247</v>
      </c>
      <c r="S9" s="15">
        <f>'All Offices'!AJ9</f>
        <v>0</v>
      </c>
      <c r="T9" s="15">
        <f>'All Offices'!AK9</f>
        <v>222</v>
      </c>
      <c r="U9" s="15">
        <f>'All Offices'!AL9</f>
        <v>1</v>
      </c>
      <c r="V9" s="15">
        <f>'All Offices'!AM9</f>
        <v>221</v>
      </c>
      <c r="W9" s="15">
        <f>'All Offices'!AN9</f>
        <v>0</v>
      </c>
    </row>
    <row r="10" spans="1:23" ht="23.25" x14ac:dyDescent="0.35">
      <c r="A10" s="34" t="s">
        <v>10</v>
      </c>
      <c r="B10" s="15">
        <f>'All Offices'!B10</f>
        <v>104</v>
      </c>
      <c r="C10" s="15">
        <f>'All Offices'!C10</f>
        <v>1</v>
      </c>
      <c r="D10" s="15">
        <f>'All Offices'!U10</f>
        <v>61</v>
      </c>
      <c r="E10" s="15">
        <f>'All Offices'!V10</f>
        <v>3</v>
      </c>
      <c r="F10" s="15">
        <f>'All Offices'!W10</f>
        <v>1</v>
      </c>
      <c r="G10" s="15">
        <f>'All Offices'!X10</f>
        <v>0</v>
      </c>
      <c r="H10" s="15">
        <f>'All Offices'!Y10</f>
        <v>55</v>
      </c>
      <c r="I10" s="15">
        <f>'All Offices'!Z10</f>
        <v>0</v>
      </c>
      <c r="J10" s="15">
        <f>'All Offices'!AA10</f>
        <v>50</v>
      </c>
      <c r="K10" s="15">
        <f>'All Offices'!AB10</f>
        <v>0</v>
      </c>
      <c r="L10" s="15">
        <f>'All Offices'!AC10</f>
        <v>61</v>
      </c>
      <c r="M10" s="15">
        <f>'All Offices'!AD10</f>
        <v>0</v>
      </c>
      <c r="N10" s="106"/>
      <c r="O10" s="106"/>
      <c r="P10" s="106"/>
      <c r="Q10" s="15">
        <f>'All Offices'!AH10</f>
        <v>0</v>
      </c>
      <c r="R10" s="15">
        <f>'All Offices'!AI10</f>
        <v>58</v>
      </c>
      <c r="S10" s="15">
        <f>'All Offices'!AJ10</f>
        <v>0</v>
      </c>
      <c r="T10" s="15">
        <f>'All Offices'!AK10</f>
        <v>56</v>
      </c>
      <c r="U10" s="15">
        <f>'All Offices'!AL10</f>
        <v>0</v>
      </c>
      <c r="V10" s="15">
        <f>'All Offices'!AM10</f>
        <v>54</v>
      </c>
      <c r="W10" s="15">
        <f>'All Offices'!AN10</f>
        <v>0</v>
      </c>
    </row>
    <row r="11" spans="1:23" ht="23.25" x14ac:dyDescent="0.35">
      <c r="A11" s="34" t="s">
        <v>11</v>
      </c>
      <c r="B11" s="15">
        <f>'All Offices'!B11</f>
        <v>395</v>
      </c>
      <c r="C11" s="15">
        <f>'All Offices'!C11</f>
        <v>1</v>
      </c>
      <c r="D11" s="15">
        <f>'All Offices'!U11</f>
        <v>157</v>
      </c>
      <c r="E11" s="15">
        <f>'All Offices'!V11</f>
        <v>17</v>
      </c>
      <c r="F11" s="15">
        <f>'All Offices'!W11</f>
        <v>3</v>
      </c>
      <c r="G11" s="15">
        <f>'All Offices'!X11</f>
        <v>0</v>
      </c>
      <c r="H11" s="15">
        <f>'All Offices'!Y11</f>
        <v>167</v>
      </c>
      <c r="I11" s="15">
        <f>'All Offices'!Z11</f>
        <v>0</v>
      </c>
      <c r="J11" s="15">
        <f>'All Offices'!AA11</f>
        <v>155</v>
      </c>
      <c r="K11" s="15">
        <f>'All Offices'!AB11</f>
        <v>1</v>
      </c>
      <c r="L11" s="15">
        <f>'All Offices'!AC11</f>
        <v>167</v>
      </c>
      <c r="M11" s="15">
        <f>'All Offices'!AD11</f>
        <v>0</v>
      </c>
      <c r="N11" s="106"/>
      <c r="O11" s="106"/>
      <c r="P11" s="106"/>
      <c r="Q11" s="15">
        <f>'All Offices'!AH11</f>
        <v>5</v>
      </c>
      <c r="R11" s="15">
        <f>'All Offices'!AI11</f>
        <v>161</v>
      </c>
      <c r="S11" s="15">
        <f>'All Offices'!AJ11</f>
        <v>0</v>
      </c>
      <c r="T11" s="15">
        <f>'All Offices'!AK11</f>
        <v>158</v>
      </c>
      <c r="U11" s="15">
        <f>'All Offices'!AL11</f>
        <v>0</v>
      </c>
      <c r="V11" s="15">
        <f>'All Offices'!AM11</f>
        <v>151</v>
      </c>
      <c r="W11" s="15">
        <f>'All Offices'!AN11</f>
        <v>0</v>
      </c>
    </row>
    <row r="12" spans="1:23" ht="23.25" x14ac:dyDescent="0.35">
      <c r="A12" s="34" t="s">
        <v>12</v>
      </c>
      <c r="B12" s="15">
        <f>'All Offices'!B12</f>
        <v>313</v>
      </c>
      <c r="C12" s="15">
        <f>'All Offices'!C12</f>
        <v>1</v>
      </c>
      <c r="D12" s="15">
        <f>'All Offices'!U12</f>
        <v>142</v>
      </c>
      <c r="E12" s="15">
        <f>'All Offices'!V12</f>
        <v>11</v>
      </c>
      <c r="F12" s="15">
        <f>'All Offices'!W12</f>
        <v>2</v>
      </c>
      <c r="G12" s="15">
        <f>'All Offices'!X12</f>
        <v>0</v>
      </c>
      <c r="H12" s="15">
        <f>'All Offices'!Y12</f>
        <v>147</v>
      </c>
      <c r="I12" s="15">
        <f>'All Offices'!Z12</f>
        <v>0</v>
      </c>
      <c r="J12" s="15">
        <f>'All Offices'!AA12</f>
        <v>137</v>
      </c>
      <c r="K12" s="15">
        <f>'All Offices'!AB12</f>
        <v>1</v>
      </c>
      <c r="L12" s="15">
        <f>'All Offices'!AC12</f>
        <v>152</v>
      </c>
      <c r="M12" s="15">
        <f>'All Offices'!AD12</f>
        <v>1</v>
      </c>
      <c r="N12" s="106"/>
      <c r="O12" s="106"/>
      <c r="P12" s="106"/>
      <c r="Q12" s="15">
        <f>'All Offices'!AH12</f>
        <v>1</v>
      </c>
      <c r="R12" s="15">
        <f>'All Offices'!AI12</f>
        <v>147</v>
      </c>
      <c r="S12" s="15">
        <f>'All Offices'!AJ12</f>
        <v>0</v>
      </c>
      <c r="T12" s="15">
        <f>'All Offices'!AK12</f>
        <v>141</v>
      </c>
      <c r="U12" s="15">
        <f>'All Offices'!AL12</f>
        <v>0</v>
      </c>
      <c r="V12" s="15">
        <f>'All Offices'!AM12</f>
        <v>141</v>
      </c>
      <c r="W12" s="15">
        <f>'All Offices'!AN12</f>
        <v>0</v>
      </c>
    </row>
    <row r="13" spans="1:23" ht="23.25" x14ac:dyDescent="0.35">
      <c r="A13" s="34" t="s">
        <v>13</v>
      </c>
      <c r="B13" s="15">
        <f>'All Offices'!B13</f>
        <v>96</v>
      </c>
      <c r="C13" s="15">
        <f>'All Offices'!C13</f>
        <v>1</v>
      </c>
      <c r="D13" s="15">
        <f>'All Offices'!U13</f>
        <v>51</v>
      </c>
      <c r="E13" s="15">
        <f>'All Offices'!V13</f>
        <v>6</v>
      </c>
      <c r="F13" s="15">
        <f>'All Offices'!W13</f>
        <v>2</v>
      </c>
      <c r="G13" s="15">
        <f>'All Offices'!X13</f>
        <v>0</v>
      </c>
      <c r="H13" s="15">
        <f>'All Offices'!Y13</f>
        <v>60</v>
      </c>
      <c r="I13" s="15">
        <f>'All Offices'!Z13</f>
        <v>0</v>
      </c>
      <c r="J13" s="15">
        <f>'All Offices'!AA13</f>
        <v>53</v>
      </c>
      <c r="K13" s="15">
        <f>'All Offices'!AB13</f>
        <v>0</v>
      </c>
      <c r="L13" s="15">
        <f>'All Offices'!AC13</f>
        <v>59</v>
      </c>
      <c r="M13" s="15">
        <f>'All Offices'!AD13</f>
        <v>0</v>
      </c>
      <c r="N13" s="106"/>
      <c r="O13" s="106"/>
      <c r="P13" s="106"/>
      <c r="Q13" s="15">
        <f>'All Offices'!AH13</f>
        <v>0</v>
      </c>
      <c r="R13" s="15">
        <f>'All Offices'!AI13</f>
        <v>61</v>
      </c>
      <c r="S13" s="15">
        <f>'All Offices'!AJ13</f>
        <v>0</v>
      </c>
      <c r="T13" s="15">
        <f>'All Offices'!AK13</f>
        <v>59</v>
      </c>
      <c r="U13" s="15">
        <f>'All Offices'!AL13</f>
        <v>0</v>
      </c>
      <c r="V13" s="15">
        <f>'All Offices'!AM13</f>
        <v>58</v>
      </c>
      <c r="W13" s="15">
        <f>'All Offices'!AN13</f>
        <v>0</v>
      </c>
    </row>
    <row r="14" spans="1:23" ht="23.25" x14ac:dyDescent="0.35">
      <c r="A14" s="34" t="s">
        <v>14</v>
      </c>
      <c r="B14" s="15">
        <f>'All Offices'!B14</f>
        <v>36</v>
      </c>
      <c r="C14" s="15">
        <f>'All Offices'!C14</f>
        <v>1</v>
      </c>
      <c r="D14" s="15">
        <f>'All Offices'!U14</f>
        <v>20</v>
      </c>
      <c r="E14" s="15">
        <f>'All Offices'!V14</f>
        <v>3</v>
      </c>
      <c r="F14" s="15">
        <f>'All Offices'!W14</f>
        <v>0</v>
      </c>
      <c r="G14" s="15">
        <f>'All Offices'!X14</f>
        <v>0</v>
      </c>
      <c r="H14" s="15">
        <f>'All Offices'!Y14</f>
        <v>17</v>
      </c>
      <c r="I14" s="15">
        <f>'All Offices'!Z14</f>
        <v>2</v>
      </c>
      <c r="J14" s="15">
        <f>'All Offices'!AA14</f>
        <v>20</v>
      </c>
      <c r="K14" s="15">
        <f>'All Offices'!AB14</f>
        <v>0</v>
      </c>
      <c r="L14" s="15">
        <f>'All Offices'!AC14</f>
        <v>21</v>
      </c>
      <c r="M14" s="15">
        <f>'All Offices'!AD14</f>
        <v>1</v>
      </c>
      <c r="N14" s="106"/>
      <c r="O14" s="106"/>
      <c r="P14" s="106"/>
      <c r="Q14" s="15">
        <f>'All Offices'!AH14</f>
        <v>1</v>
      </c>
      <c r="R14" s="15">
        <f>'All Offices'!AI14</f>
        <v>20</v>
      </c>
      <c r="S14" s="15">
        <f>'All Offices'!AJ14</f>
        <v>0</v>
      </c>
      <c r="T14" s="15">
        <f>'All Offices'!AK14</f>
        <v>20</v>
      </c>
      <c r="U14" s="15">
        <f>'All Offices'!AL14</f>
        <v>0</v>
      </c>
      <c r="V14" s="15">
        <f>'All Offices'!AM14</f>
        <v>21</v>
      </c>
      <c r="W14" s="15">
        <f>'All Offices'!AN14</f>
        <v>0</v>
      </c>
    </row>
    <row r="15" spans="1:23" ht="23.25" customHeight="1" x14ac:dyDescent="0.35">
      <c r="A15" s="34" t="s">
        <v>15</v>
      </c>
      <c r="B15" s="15">
        <f>'All Offices'!B15</f>
        <v>1614</v>
      </c>
      <c r="C15" s="15">
        <f>'All Offices'!C15</f>
        <v>1</v>
      </c>
      <c r="D15" s="15">
        <f>'All Offices'!U15</f>
        <v>781</v>
      </c>
      <c r="E15" s="15">
        <f>'All Offices'!V15</f>
        <v>56</v>
      </c>
      <c r="F15" s="15">
        <f>'All Offices'!W15</f>
        <v>16</v>
      </c>
      <c r="G15" s="15">
        <f>'All Offices'!X15</f>
        <v>1</v>
      </c>
      <c r="H15" s="15">
        <f>'All Offices'!Y15</f>
        <v>842</v>
      </c>
      <c r="I15" s="15">
        <f>'All Offices'!Z15</f>
        <v>2</v>
      </c>
      <c r="J15" s="15">
        <f>'All Offices'!AA15</f>
        <v>798</v>
      </c>
      <c r="K15" s="15">
        <f>'All Offices'!AB15</f>
        <v>5</v>
      </c>
      <c r="L15" s="15">
        <f>'All Offices'!AC15</f>
        <v>853</v>
      </c>
      <c r="M15" s="15">
        <f>'All Offices'!AD15</f>
        <v>6</v>
      </c>
      <c r="N15" s="106"/>
      <c r="O15" s="106"/>
      <c r="P15" s="106"/>
      <c r="Q15" s="15">
        <f>'All Offices'!AH15</f>
        <v>13</v>
      </c>
      <c r="R15" s="15">
        <f>'All Offices'!AI15</f>
        <v>802</v>
      </c>
      <c r="S15" s="15">
        <f>'All Offices'!AJ15</f>
        <v>0</v>
      </c>
      <c r="T15" s="15">
        <f>'All Offices'!AK15</f>
        <v>774</v>
      </c>
      <c r="U15" s="15">
        <f>'All Offices'!AL15</f>
        <v>0</v>
      </c>
      <c r="V15" s="15">
        <f>'All Offices'!AM15</f>
        <v>759</v>
      </c>
      <c r="W15" s="15">
        <f>'All Offices'!AN15</f>
        <v>0</v>
      </c>
    </row>
    <row r="16" spans="1:23" ht="23.25" x14ac:dyDescent="0.35">
      <c r="A16" s="34" t="s">
        <v>16</v>
      </c>
      <c r="B16" s="15">
        <f>'All Offices'!B16</f>
        <v>76</v>
      </c>
      <c r="C16" s="15">
        <f>'All Offices'!C16</f>
        <v>1</v>
      </c>
      <c r="D16" s="15">
        <f>'All Offices'!U16</f>
        <v>33</v>
      </c>
      <c r="E16" s="15">
        <f>'All Offices'!V16</f>
        <v>9</v>
      </c>
      <c r="F16" s="15">
        <f>'All Offices'!W16</f>
        <v>2</v>
      </c>
      <c r="G16" s="15">
        <f>'All Offices'!X16</f>
        <v>0</v>
      </c>
      <c r="H16" s="15">
        <f>'All Offices'!Y16</f>
        <v>40</v>
      </c>
      <c r="I16" s="15">
        <f>'All Offices'!Z16</f>
        <v>0</v>
      </c>
      <c r="J16" s="15">
        <f>'All Offices'!AA16</f>
        <v>37</v>
      </c>
      <c r="K16" s="15">
        <f>'All Offices'!AB16</f>
        <v>1</v>
      </c>
      <c r="L16" s="15">
        <f>'All Offices'!AC16</f>
        <v>42</v>
      </c>
      <c r="M16" s="15">
        <f>'All Offices'!AD16</f>
        <v>0</v>
      </c>
      <c r="N16" s="106"/>
      <c r="O16" s="106"/>
      <c r="P16" s="106"/>
      <c r="Q16" s="15">
        <f>'All Offices'!AH16</f>
        <v>0</v>
      </c>
      <c r="R16" s="15">
        <f>'All Offices'!AI16</f>
        <v>40</v>
      </c>
      <c r="S16" s="15">
        <f>'All Offices'!AJ16</f>
        <v>0</v>
      </c>
      <c r="T16" s="15">
        <f>'All Offices'!AK16</f>
        <v>40</v>
      </c>
      <c r="U16" s="15">
        <f>'All Offices'!AL16</f>
        <v>0</v>
      </c>
      <c r="V16" s="15">
        <f>'All Offices'!AM16</f>
        <v>36</v>
      </c>
      <c r="W16" s="15">
        <f>'All Offices'!AN16</f>
        <v>0</v>
      </c>
    </row>
    <row r="17" spans="1:23" ht="23.25" x14ac:dyDescent="0.35">
      <c r="A17" s="34" t="s">
        <v>17</v>
      </c>
      <c r="B17" s="15">
        <f>'All Offices'!B17</f>
        <v>89</v>
      </c>
      <c r="C17" s="15">
        <f>'All Offices'!C17</f>
        <v>1</v>
      </c>
      <c r="D17" s="15">
        <f>'All Offices'!U17</f>
        <v>43</v>
      </c>
      <c r="E17" s="15">
        <f>'All Offices'!V17</f>
        <v>2</v>
      </c>
      <c r="F17" s="15">
        <f>'All Offices'!W17</f>
        <v>3</v>
      </c>
      <c r="G17" s="15">
        <f>'All Offices'!X17</f>
        <v>0</v>
      </c>
      <c r="H17" s="15">
        <f>'All Offices'!Y17</f>
        <v>44</v>
      </c>
      <c r="I17" s="15">
        <f>'All Offices'!Z17</f>
        <v>0</v>
      </c>
      <c r="J17" s="15">
        <f>'All Offices'!AA17</f>
        <v>40</v>
      </c>
      <c r="K17" s="15">
        <f>'All Offices'!AB17</f>
        <v>0</v>
      </c>
      <c r="L17" s="15">
        <f>'All Offices'!AC17</f>
        <v>44</v>
      </c>
      <c r="M17" s="15">
        <f>'All Offices'!AD17</f>
        <v>0</v>
      </c>
      <c r="N17" s="106"/>
      <c r="O17" s="106"/>
      <c r="P17" s="106"/>
      <c r="Q17" s="15">
        <f>'All Offices'!AH17</f>
        <v>2</v>
      </c>
      <c r="R17" s="15">
        <f>'All Offices'!AI17</f>
        <v>42</v>
      </c>
      <c r="S17" s="15">
        <f>'All Offices'!AJ17</f>
        <v>0</v>
      </c>
      <c r="T17" s="15">
        <f>'All Offices'!AK17</f>
        <v>41</v>
      </c>
      <c r="U17" s="15">
        <f>'All Offices'!AL17</f>
        <v>1</v>
      </c>
      <c r="V17" s="15">
        <f>'All Offices'!AM17</f>
        <v>41</v>
      </c>
      <c r="W17" s="15">
        <f>'All Offices'!AN17</f>
        <v>0</v>
      </c>
    </row>
    <row r="18" spans="1:23" ht="23.25" x14ac:dyDescent="0.35">
      <c r="A18" s="34" t="s">
        <v>18</v>
      </c>
      <c r="B18" s="15">
        <f>'All Offices'!B18</f>
        <v>721</v>
      </c>
      <c r="C18" s="15">
        <f>'All Offices'!C18</f>
        <v>1</v>
      </c>
      <c r="D18" s="15">
        <f>'All Offices'!U18</f>
        <v>272</v>
      </c>
      <c r="E18" s="15">
        <f>'All Offices'!V18</f>
        <v>16</v>
      </c>
      <c r="F18" s="15">
        <f>'All Offices'!W18</f>
        <v>20</v>
      </c>
      <c r="G18" s="15">
        <f>'All Offices'!X18</f>
        <v>1</v>
      </c>
      <c r="H18" s="15">
        <f>'All Offices'!Y18</f>
        <v>301</v>
      </c>
      <c r="I18" s="15">
        <f>'All Offices'!Z18</f>
        <v>3</v>
      </c>
      <c r="J18" s="15">
        <f>'All Offices'!AA18</f>
        <v>286</v>
      </c>
      <c r="K18" s="15">
        <f>'All Offices'!AB18</f>
        <v>1</v>
      </c>
      <c r="L18" s="15">
        <f>'All Offices'!AC18</f>
        <v>314</v>
      </c>
      <c r="M18" s="15">
        <f>'All Offices'!AD18</f>
        <v>0</v>
      </c>
      <c r="N18" s="106"/>
      <c r="O18" s="106"/>
      <c r="P18" s="106"/>
      <c r="Q18" s="15">
        <f>'All Offices'!AH18</f>
        <v>8</v>
      </c>
      <c r="R18" s="15">
        <f>'All Offices'!AI18</f>
        <v>292</v>
      </c>
      <c r="S18" s="15">
        <f>'All Offices'!AJ18</f>
        <v>0</v>
      </c>
      <c r="T18" s="15">
        <f>'All Offices'!AK18</f>
        <v>295</v>
      </c>
      <c r="U18" s="15">
        <f>'All Offices'!AL18</f>
        <v>0</v>
      </c>
      <c r="V18" s="15">
        <f>'All Offices'!AM18</f>
        <v>280</v>
      </c>
      <c r="W18" s="15">
        <f>'All Offices'!AN18</f>
        <v>0</v>
      </c>
    </row>
    <row r="19" spans="1:23" ht="23.25" x14ac:dyDescent="0.35">
      <c r="A19" s="34" t="s">
        <v>5</v>
      </c>
      <c r="B19" s="15">
        <f>'All Offices'!B19</f>
        <v>409</v>
      </c>
      <c r="C19" s="15">
        <f>'All Offices'!C19</f>
        <v>1</v>
      </c>
      <c r="D19" s="15">
        <f>'All Offices'!U19</f>
        <v>187</v>
      </c>
      <c r="E19" s="15">
        <f>'All Offices'!V19</f>
        <v>16</v>
      </c>
      <c r="F19" s="15">
        <f>'All Offices'!W19</f>
        <v>6</v>
      </c>
      <c r="G19" s="15">
        <f>'All Offices'!X19</f>
        <v>0</v>
      </c>
      <c r="H19" s="15">
        <f>'All Offices'!Y19</f>
        <v>204</v>
      </c>
      <c r="I19" s="15">
        <f>'All Offices'!Z19</f>
        <v>0</v>
      </c>
      <c r="J19" s="15">
        <f>'All Offices'!AA19</f>
        <v>196</v>
      </c>
      <c r="K19" s="15">
        <f>'All Offices'!AB19</f>
        <v>1</v>
      </c>
      <c r="L19" s="106"/>
      <c r="M19" s="106"/>
      <c r="N19" s="15">
        <f>'All Offices'!AE19</f>
        <v>198</v>
      </c>
      <c r="O19" s="15">
        <f>'All Offices'!AF19</f>
        <v>21</v>
      </c>
      <c r="P19" s="15">
        <f>'All Offices'!AG19</f>
        <v>0</v>
      </c>
      <c r="Q19" s="15">
        <f>'All Offices'!AH19</f>
        <v>0</v>
      </c>
      <c r="R19" s="15">
        <f>'All Offices'!AI19</f>
        <v>186</v>
      </c>
      <c r="S19" s="15">
        <f>'All Offices'!AJ19</f>
        <v>0</v>
      </c>
      <c r="T19" s="15">
        <f>'All Offices'!AK19</f>
        <v>180</v>
      </c>
      <c r="U19" s="15">
        <f>'All Offices'!AL19</f>
        <v>0</v>
      </c>
      <c r="V19" s="15">
        <f>'All Offices'!AM19</f>
        <v>173</v>
      </c>
      <c r="W19" s="15">
        <f>'All Offices'!AN19</f>
        <v>1</v>
      </c>
    </row>
    <row r="20" spans="1:23" ht="23.25" x14ac:dyDescent="0.35">
      <c r="A20" s="34" t="s">
        <v>19</v>
      </c>
      <c r="B20" s="15">
        <f>'All Offices'!B20</f>
        <v>631</v>
      </c>
      <c r="C20" s="15">
        <f>'All Offices'!C20</f>
        <v>1</v>
      </c>
      <c r="D20" s="15">
        <f>'All Offices'!U20</f>
        <v>230</v>
      </c>
      <c r="E20" s="15">
        <f>'All Offices'!V20</f>
        <v>17</v>
      </c>
      <c r="F20" s="15">
        <f>'All Offices'!W20</f>
        <v>15</v>
      </c>
      <c r="G20" s="15">
        <f>'All Offices'!X20</f>
        <v>0</v>
      </c>
      <c r="H20" s="15">
        <f>'All Offices'!Y20</f>
        <v>245</v>
      </c>
      <c r="I20" s="15">
        <f>'All Offices'!Z20</f>
        <v>1</v>
      </c>
      <c r="J20" s="15">
        <f>'All Offices'!AA20</f>
        <v>229</v>
      </c>
      <c r="K20" s="15">
        <f>'All Offices'!AB20</f>
        <v>0</v>
      </c>
      <c r="L20" s="15">
        <f>'All Offices'!AC20</f>
        <v>268</v>
      </c>
      <c r="M20" s="15">
        <f>'All Offices'!AD20</f>
        <v>2</v>
      </c>
      <c r="N20" s="106"/>
      <c r="O20" s="106"/>
      <c r="P20" s="106"/>
      <c r="Q20" s="15">
        <f>'All Offices'!AH20</f>
        <v>3</v>
      </c>
      <c r="R20" s="15">
        <f>'All Offices'!AI20</f>
        <v>253</v>
      </c>
      <c r="S20" s="15">
        <f>'All Offices'!AJ20</f>
        <v>2</v>
      </c>
      <c r="T20" s="15">
        <f>'All Offices'!AK20</f>
        <v>246</v>
      </c>
      <c r="U20" s="15">
        <f>'All Offices'!AL20</f>
        <v>1</v>
      </c>
      <c r="V20" s="15">
        <f>'All Offices'!AM20</f>
        <v>245</v>
      </c>
      <c r="W20" s="15">
        <f>'All Offices'!AN20</f>
        <v>0</v>
      </c>
    </row>
    <row r="21" spans="1:23" ht="23.25" customHeight="1" x14ac:dyDescent="0.35">
      <c r="A21" s="34" t="s">
        <v>20</v>
      </c>
      <c r="B21" s="15">
        <f>'All Offices'!B21</f>
        <v>22</v>
      </c>
      <c r="C21" s="15">
        <f>'All Offices'!C21</f>
        <v>1</v>
      </c>
      <c r="D21" s="15">
        <f>'All Offices'!U21</f>
        <v>12</v>
      </c>
      <c r="E21" s="15">
        <f>'All Offices'!V21</f>
        <v>0</v>
      </c>
      <c r="F21" s="15">
        <f>'All Offices'!W21</f>
        <v>0</v>
      </c>
      <c r="G21" s="15">
        <f>'All Offices'!X21</f>
        <v>0</v>
      </c>
      <c r="H21" s="15">
        <f>'All Offices'!Y21</f>
        <v>12</v>
      </c>
      <c r="I21" s="15">
        <f>'All Offices'!Z21</f>
        <v>0</v>
      </c>
      <c r="J21" s="15">
        <f>'All Offices'!AA21</f>
        <v>12</v>
      </c>
      <c r="K21" s="15">
        <f>'All Offices'!AB21</f>
        <v>0</v>
      </c>
      <c r="L21" s="15">
        <f>'All Offices'!AC21</f>
        <v>12</v>
      </c>
      <c r="M21" s="15">
        <f>'All Offices'!AD21</f>
        <v>0</v>
      </c>
      <c r="N21" s="106"/>
      <c r="O21" s="106"/>
      <c r="P21" s="106"/>
      <c r="Q21" s="15">
        <f>'All Offices'!AH21</f>
        <v>1</v>
      </c>
      <c r="R21" s="15">
        <f>'All Offices'!AI21</f>
        <v>12</v>
      </c>
      <c r="S21" s="15">
        <f>'All Offices'!AJ21</f>
        <v>0</v>
      </c>
      <c r="T21" s="15">
        <f>'All Offices'!AK21</f>
        <v>12</v>
      </c>
      <c r="U21" s="15">
        <f>'All Offices'!AL21</f>
        <v>0</v>
      </c>
      <c r="V21" s="15">
        <f>'All Offices'!AM21</f>
        <v>12</v>
      </c>
      <c r="W21" s="15">
        <f>'All Offices'!AN21</f>
        <v>0</v>
      </c>
    </row>
    <row r="22" spans="1:23" ht="23.25" x14ac:dyDescent="0.35">
      <c r="A22" s="34" t="s">
        <v>6</v>
      </c>
      <c r="B22" s="15">
        <f>'All Offices'!B22</f>
        <v>683</v>
      </c>
      <c r="C22" s="15">
        <f>'All Offices'!C22</f>
        <v>1</v>
      </c>
      <c r="D22" s="15">
        <f>'All Offices'!U22</f>
        <v>244</v>
      </c>
      <c r="E22" s="15">
        <f>'All Offices'!V22</f>
        <v>22</v>
      </c>
      <c r="F22" s="15">
        <f>'All Offices'!W22</f>
        <v>12</v>
      </c>
      <c r="G22" s="15">
        <f>'All Offices'!X22</f>
        <v>1</v>
      </c>
      <c r="H22" s="15">
        <f>'All Offices'!Y22</f>
        <v>258</v>
      </c>
      <c r="I22" s="15">
        <f>'All Offices'!Z22</f>
        <v>4</v>
      </c>
      <c r="J22" s="15">
        <f>'All Offices'!AA22</f>
        <v>249</v>
      </c>
      <c r="K22" s="15">
        <f>'All Offices'!AB22</f>
        <v>1</v>
      </c>
      <c r="L22" s="15">
        <f>'All Offices'!AC22</f>
        <v>270</v>
      </c>
      <c r="M22" s="15">
        <f>'All Offices'!AD22</f>
        <v>2</v>
      </c>
      <c r="N22" s="106"/>
      <c r="O22" s="106"/>
      <c r="P22" s="106"/>
      <c r="Q22" s="15">
        <f>'All Offices'!AH22</f>
        <v>1</v>
      </c>
      <c r="R22" s="15">
        <f>'All Offices'!AI22</f>
        <v>269</v>
      </c>
      <c r="S22" s="15">
        <f>'All Offices'!AJ22</f>
        <v>1</v>
      </c>
      <c r="T22" s="15">
        <f>'All Offices'!AK22</f>
        <v>261</v>
      </c>
      <c r="U22" s="15">
        <f>'All Offices'!AL22</f>
        <v>1</v>
      </c>
      <c r="V22" s="15">
        <f>'All Offices'!AM22</f>
        <v>257</v>
      </c>
      <c r="W22" s="15">
        <f>'All Offices'!AN22</f>
        <v>0</v>
      </c>
    </row>
    <row r="23" spans="1:23" ht="23.25" customHeight="1" x14ac:dyDescent="0.35">
      <c r="A23" s="34" t="s">
        <v>21</v>
      </c>
      <c r="B23" s="15">
        <f>'All Offices'!B23</f>
        <v>132</v>
      </c>
      <c r="C23" s="15">
        <f>'All Offices'!C23</f>
        <v>1</v>
      </c>
      <c r="D23" s="15">
        <f>'All Offices'!U23</f>
        <v>55</v>
      </c>
      <c r="E23" s="15">
        <f>'All Offices'!V23</f>
        <v>5</v>
      </c>
      <c r="F23" s="15">
        <f>'All Offices'!W23</f>
        <v>2</v>
      </c>
      <c r="G23" s="15">
        <f>'All Offices'!X23</f>
        <v>0</v>
      </c>
      <c r="H23" s="15">
        <f>'All Offices'!Y23</f>
        <v>56</v>
      </c>
      <c r="I23" s="15">
        <f>'All Offices'!Z23</f>
        <v>0</v>
      </c>
      <c r="J23" s="15">
        <f>'All Offices'!AA23</f>
        <v>54</v>
      </c>
      <c r="K23" s="15">
        <f>'All Offices'!AB23</f>
        <v>0</v>
      </c>
      <c r="L23" s="15">
        <f>'All Offices'!AC23</f>
        <v>60</v>
      </c>
      <c r="M23" s="15">
        <f>'All Offices'!AD23</f>
        <v>1</v>
      </c>
      <c r="N23" s="106"/>
      <c r="O23" s="106"/>
      <c r="P23" s="106"/>
      <c r="Q23" s="15">
        <f>'All Offices'!AH23</f>
        <v>0</v>
      </c>
      <c r="R23" s="15">
        <f>'All Offices'!AI23</f>
        <v>59</v>
      </c>
      <c r="S23" s="15">
        <f>'All Offices'!AJ23</f>
        <v>0</v>
      </c>
      <c r="T23" s="15">
        <f>'All Offices'!AK23</f>
        <v>56</v>
      </c>
      <c r="U23" s="15">
        <f>'All Offices'!AL23</f>
        <v>0</v>
      </c>
      <c r="V23" s="15">
        <f>'All Offices'!AM23</f>
        <v>56</v>
      </c>
      <c r="W23" s="15">
        <f>'All Offices'!AN23</f>
        <v>0</v>
      </c>
    </row>
    <row r="24" spans="1:23" ht="23.25" x14ac:dyDescent="0.35">
      <c r="A24" s="34" t="s">
        <v>22</v>
      </c>
      <c r="B24" s="15">
        <f>'All Offices'!B24</f>
        <v>183</v>
      </c>
      <c r="C24" s="15">
        <f>'All Offices'!C24</f>
        <v>1</v>
      </c>
      <c r="D24" s="15">
        <f>'All Offices'!U24</f>
        <v>68</v>
      </c>
      <c r="E24" s="15">
        <f>'All Offices'!V24</f>
        <v>5</v>
      </c>
      <c r="F24" s="15">
        <f>'All Offices'!W24</f>
        <v>4</v>
      </c>
      <c r="G24" s="15">
        <f>'All Offices'!X24</f>
        <v>1</v>
      </c>
      <c r="H24" s="15">
        <f>'All Offices'!Y24</f>
        <v>72</v>
      </c>
      <c r="I24" s="15">
        <f>'All Offices'!Z24</f>
        <v>0</v>
      </c>
      <c r="J24" s="15">
        <f>'All Offices'!AA24</f>
        <v>64</v>
      </c>
      <c r="K24" s="15">
        <f>'All Offices'!AB24</f>
        <v>0</v>
      </c>
      <c r="L24" s="15">
        <f>'All Offices'!AC24</f>
        <v>76</v>
      </c>
      <c r="M24" s="15">
        <f>'All Offices'!AD24</f>
        <v>0</v>
      </c>
      <c r="N24" s="106"/>
      <c r="O24" s="106"/>
      <c r="P24" s="106"/>
      <c r="Q24" s="15">
        <f>'All Offices'!AH24</f>
        <v>1</v>
      </c>
      <c r="R24" s="15">
        <f>'All Offices'!AI24</f>
        <v>73</v>
      </c>
      <c r="S24" s="15">
        <f>'All Offices'!AJ24</f>
        <v>0</v>
      </c>
      <c r="T24" s="15">
        <f>'All Offices'!AK24</f>
        <v>69</v>
      </c>
      <c r="U24" s="15">
        <f>'All Offices'!AL24</f>
        <v>1</v>
      </c>
      <c r="V24" s="15">
        <f>'All Offices'!AM24</f>
        <v>69</v>
      </c>
      <c r="W24" s="15">
        <f>'All Offices'!AN24</f>
        <v>0</v>
      </c>
    </row>
    <row r="25" spans="1:23" ht="23.25" x14ac:dyDescent="0.35">
      <c r="A25" s="34" t="s">
        <v>7</v>
      </c>
      <c r="B25" s="15">
        <f>'All Offices'!B25</f>
        <v>530</v>
      </c>
      <c r="C25" s="15">
        <f>'All Offices'!C25</f>
        <v>1</v>
      </c>
      <c r="D25" s="15">
        <f>'All Offices'!U25</f>
        <v>248</v>
      </c>
      <c r="E25" s="15">
        <f>'All Offices'!V25</f>
        <v>17</v>
      </c>
      <c r="F25" s="15">
        <f>'All Offices'!W25</f>
        <v>12</v>
      </c>
      <c r="G25" s="15">
        <f>'All Offices'!X25</f>
        <v>0</v>
      </c>
      <c r="H25" s="15">
        <f>'All Offices'!Y25</f>
        <v>260</v>
      </c>
      <c r="I25" s="15">
        <f>'All Offices'!Z25</f>
        <v>3</v>
      </c>
      <c r="J25" s="15">
        <f>'All Offices'!AA25</f>
        <v>248</v>
      </c>
      <c r="K25" s="15">
        <f>'All Offices'!AB25</f>
        <v>1</v>
      </c>
      <c r="L25" s="15">
        <f>'All Offices'!AC25</f>
        <v>278</v>
      </c>
      <c r="M25" s="15">
        <f>'All Offices'!AD25</f>
        <v>1</v>
      </c>
      <c r="N25" s="106"/>
      <c r="O25" s="106"/>
      <c r="P25" s="106"/>
      <c r="Q25" s="15">
        <f>'All Offices'!AH25</f>
        <v>1</v>
      </c>
      <c r="R25" s="15">
        <f>'All Offices'!AI25</f>
        <v>265</v>
      </c>
      <c r="S25" s="15">
        <f>'All Offices'!AJ25</f>
        <v>0</v>
      </c>
      <c r="T25" s="15">
        <f>'All Offices'!AK25</f>
        <v>251</v>
      </c>
      <c r="U25" s="15">
        <f>'All Offices'!AL25</f>
        <v>0</v>
      </c>
      <c r="V25" s="15">
        <f>'All Offices'!AM25</f>
        <v>247</v>
      </c>
      <c r="W25" s="15">
        <f>'All Offices'!AN25</f>
        <v>0</v>
      </c>
    </row>
    <row r="26" spans="1:23" ht="23.25" x14ac:dyDescent="0.35">
      <c r="A26" s="34" t="s">
        <v>8</v>
      </c>
      <c r="B26" s="15">
        <f>'All Offices'!B26</f>
        <v>679</v>
      </c>
      <c r="C26" s="15">
        <f>'All Offices'!C26</f>
        <v>1</v>
      </c>
      <c r="D26" s="15">
        <f>'All Offices'!U26</f>
        <v>314</v>
      </c>
      <c r="E26" s="15">
        <f>'All Offices'!V26</f>
        <v>18</v>
      </c>
      <c r="F26" s="15">
        <f>'All Offices'!W26</f>
        <v>9</v>
      </c>
      <c r="G26" s="15">
        <f>'All Offices'!X26</f>
        <v>0</v>
      </c>
      <c r="H26" s="15">
        <f>'All Offices'!Y26</f>
        <v>322</v>
      </c>
      <c r="I26" s="15">
        <f>'All Offices'!Z26</f>
        <v>0</v>
      </c>
      <c r="J26" s="15">
        <f>'All Offices'!AA26</f>
        <v>293</v>
      </c>
      <c r="K26" s="15">
        <f>'All Offices'!AB26</f>
        <v>0</v>
      </c>
      <c r="L26" s="15">
        <f>'All Offices'!AC26</f>
        <v>323</v>
      </c>
      <c r="M26" s="15">
        <f>'All Offices'!AD26</f>
        <v>0</v>
      </c>
      <c r="N26" s="106"/>
      <c r="O26" s="106"/>
      <c r="P26" s="106"/>
      <c r="Q26" s="15">
        <f>'All Offices'!AH26</f>
        <v>0</v>
      </c>
      <c r="R26" s="15">
        <f>'All Offices'!AI26</f>
        <v>298</v>
      </c>
      <c r="S26" s="15">
        <f>'All Offices'!AJ26</f>
        <v>0</v>
      </c>
      <c r="T26" s="15">
        <f>'All Offices'!AK26</f>
        <v>291</v>
      </c>
      <c r="U26" s="15">
        <f>'All Offices'!AL26</f>
        <v>0</v>
      </c>
      <c r="V26" s="15">
        <f>'All Offices'!AM26</f>
        <v>285</v>
      </c>
      <c r="W26" s="15">
        <f>'All Offices'!AN26</f>
        <v>0</v>
      </c>
    </row>
    <row r="27" spans="1:23" ht="23.25" x14ac:dyDescent="0.35">
      <c r="A27" s="34" t="s">
        <v>23</v>
      </c>
      <c r="B27" s="15">
        <f>'All Offices'!B27</f>
        <v>272</v>
      </c>
      <c r="C27" s="15">
        <f>'All Offices'!C27</f>
        <v>1</v>
      </c>
      <c r="D27" s="15">
        <f>'All Offices'!U27</f>
        <v>118</v>
      </c>
      <c r="E27" s="15">
        <f>'All Offices'!V27</f>
        <v>14</v>
      </c>
      <c r="F27" s="15">
        <f>'All Offices'!W27</f>
        <v>6</v>
      </c>
      <c r="G27" s="15">
        <f>'All Offices'!X27</f>
        <v>0</v>
      </c>
      <c r="H27" s="15">
        <f>'All Offices'!Y27</f>
        <v>129</v>
      </c>
      <c r="I27" s="15">
        <f>'All Offices'!Z27</f>
        <v>2</v>
      </c>
      <c r="J27" s="15">
        <f>'All Offices'!AA27</f>
        <v>118</v>
      </c>
      <c r="K27" s="15">
        <f>'All Offices'!AB27</f>
        <v>3</v>
      </c>
      <c r="L27" s="15">
        <f>'All Offices'!AC27</f>
        <v>133</v>
      </c>
      <c r="M27" s="15">
        <f>'All Offices'!AD27</f>
        <v>1</v>
      </c>
      <c r="N27" s="106"/>
      <c r="O27" s="106"/>
      <c r="P27" s="106"/>
      <c r="Q27" s="15">
        <f>'All Offices'!AH27</f>
        <v>1</v>
      </c>
      <c r="R27" s="15">
        <f>'All Offices'!AI27</f>
        <v>124</v>
      </c>
      <c r="S27" s="15">
        <f>'All Offices'!AJ27</f>
        <v>1</v>
      </c>
      <c r="T27" s="15">
        <f>'All Offices'!AK27</f>
        <v>116</v>
      </c>
      <c r="U27" s="15">
        <f>'All Offices'!AL27</f>
        <v>1</v>
      </c>
      <c r="V27" s="15">
        <f>'All Offices'!AM27</f>
        <v>116</v>
      </c>
      <c r="W27" s="15">
        <f>'All Offices'!AN27</f>
        <v>1</v>
      </c>
    </row>
    <row r="28" spans="1:23" ht="23.25" x14ac:dyDescent="0.35">
      <c r="A28" s="34" t="s">
        <v>9</v>
      </c>
      <c r="B28" s="15">
        <f>'All Offices'!B28</f>
        <v>558</v>
      </c>
      <c r="C28" s="15">
        <f>'All Offices'!C28</f>
        <v>1</v>
      </c>
      <c r="D28" s="15">
        <f>'All Offices'!U28</f>
        <v>215</v>
      </c>
      <c r="E28" s="15">
        <f>'All Offices'!V28</f>
        <v>18</v>
      </c>
      <c r="F28" s="15">
        <f>'All Offices'!W28</f>
        <v>8</v>
      </c>
      <c r="G28" s="15">
        <f>'All Offices'!X28</f>
        <v>0</v>
      </c>
      <c r="H28" s="15">
        <f>'All Offices'!Y28</f>
        <v>233</v>
      </c>
      <c r="I28" s="15">
        <f>'All Offices'!Z28</f>
        <v>5</v>
      </c>
      <c r="J28" s="15">
        <f>'All Offices'!AA28</f>
        <v>211</v>
      </c>
      <c r="K28" s="15">
        <f>'All Offices'!AB28</f>
        <v>3</v>
      </c>
      <c r="L28" s="15">
        <f>'All Offices'!AC28</f>
        <v>230</v>
      </c>
      <c r="M28" s="15">
        <f>'All Offices'!AD28</f>
        <v>3</v>
      </c>
      <c r="N28" s="106"/>
      <c r="O28" s="106"/>
      <c r="P28" s="106"/>
      <c r="Q28" s="15">
        <f>'All Offices'!AH28</f>
        <v>8</v>
      </c>
      <c r="R28" s="15">
        <f>'All Offices'!AI28</f>
        <v>219</v>
      </c>
      <c r="S28" s="15">
        <f>'All Offices'!AJ28</f>
        <v>1</v>
      </c>
      <c r="T28" s="15">
        <f>'All Offices'!AK28</f>
        <v>209</v>
      </c>
      <c r="U28" s="15">
        <f>'All Offices'!AL28</f>
        <v>2</v>
      </c>
      <c r="V28" s="15">
        <f>'All Offices'!AM28</f>
        <v>206</v>
      </c>
      <c r="W28" s="15">
        <f>'All Offices'!AN28</f>
        <v>1</v>
      </c>
    </row>
    <row r="29" spans="1:23" s="10" customFormat="1" ht="23.25" x14ac:dyDescent="0.35">
      <c r="A29" s="34" t="s">
        <v>73</v>
      </c>
      <c r="B29" s="15">
        <f>'All Offices'!B29</f>
        <v>1258</v>
      </c>
      <c r="C29" s="15">
        <f>'All Offices'!C29</f>
        <v>1</v>
      </c>
      <c r="D29" s="15">
        <f>'All Offices'!U29</f>
        <v>292</v>
      </c>
      <c r="E29" s="15">
        <f>'All Offices'!V29</f>
        <v>41</v>
      </c>
      <c r="F29" s="15">
        <f>'All Offices'!W29</f>
        <v>27</v>
      </c>
      <c r="G29" s="15">
        <f>'All Offices'!X29</f>
        <v>0</v>
      </c>
      <c r="H29" s="15">
        <f>'All Offices'!Y29</f>
        <v>339</v>
      </c>
      <c r="I29" s="15">
        <f>'All Offices'!Z29</f>
        <v>5</v>
      </c>
      <c r="J29" s="15">
        <f>'All Offices'!AA29</f>
        <v>326</v>
      </c>
      <c r="K29" s="15">
        <f>'All Offices'!AB29</f>
        <v>3</v>
      </c>
      <c r="L29" s="15">
        <f>'All Offices'!AC29</f>
        <v>353</v>
      </c>
      <c r="M29" s="15">
        <f>'All Offices'!AD29</f>
        <v>5</v>
      </c>
      <c r="N29" s="106"/>
      <c r="O29" s="106"/>
      <c r="P29" s="106"/>
      <c r="Q29" s="15">
        <f>'All Offices'!AH29</f>
        <v>6</v>
      </c>
      <c r="R29" s="15">
        <f>'All Offices'!AI29</f>
        <v>339</v>
      </c>
      <c r="S29" s="15">
        <f>'All Offices'!AJ29</f>
        <v>2</v>
      </c>
      <c r="T29" s="15">
        <f>'All Offices'!AK29</f>
        <v>335</v>
      </c>
      <c r="U29" s="15">
        <f>'All Offices'!AL29</f>
        <v>2</v>
      </c>
      <c r="V29" s="15">
        <f>'All Offices'!AM29</f>
        <v>333</v>
      </c>
      <c r="W29" s="15">
        <f>'All Offices'!AN29</f>
        <v>1</v>
      </c>
    </row>
    <row r="30" spans="1:23" ht="20.25" x14ac:dyDescent="0.3">
      <c r="L30" s="102"/>
    </row>
  </sheetData>
  <mergeCells count="32">
    <mergeCell ref="D2:I3"/>
    <mergeCell ref="D1:W1"/>
    <mergeCell ref="D5:D6"/>
    <mergeCell ref="E5:E6"/>
    <mergeCell ref="F5:F6"/>
    <mergeCell ref="G5:G6"/>
    <mergeCell ref="T4:U4"/>
    <mergeCell ref="D4:G4"/>
    <mergeCell ref="H4:I4"/>
    <mergeCell ref="J4:K4"/>
    <mergeCell ref="L4:M4"/>
    <mergeCell ref="N4:P4"/>
    <mergeCell ref="R4:S4"/>
    <mergeCell ref="H5:H6"/>
    <mergeCell ref="I5:I6"/>
    <mergeCell ref="J5:J6"/>
    <mergeCell ref="K5:K6"/>
    <mergeCell ref="L5:L6"/>
    <mergeCell ref="J2:Q3"/>
    <mergeCell ref="R2:W3"/>
    <mergeCell ref="T5:T6"/>
    <mergeCell ref="U5:U6"/>
    <mergeCell ref="V5:V6"/>
    <mergeCell ref="W5:W6"/>
    <mergeCell ref="N5:N6"/>
    <mergeCell ref="O5:O6"/>
    <mergeCell ref="P5:P6"/>
    <mergeCell ref="Q5:Q6"/>
    <mergeCell ref="R5:R6"/>
    <mergeCell ref="S5:S6"/>
    <mergeCell ref="M5:M6"/>
    <mergeCell ref="V4:W4"/>
  </mergeCells>
  <pageMargins left="0.7" right="0.7" top="0.75" bottom="0.75" header="0.3" footer="0.3"/>
  <pageSetup paperSize="17"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75" zoomScaleNormal="75" workbookViewId="0">
      <pane xSplit="1" ySplit="7" topLeftCell="B12" activePane="bottomRight" state="frozenSplit"/>
      <selection pane="topRight" activeCell="C1" sqref="C1"/>
      <selection pane="bottomLeft" activeCell="A3" sqref="A3"/>
      <selection pane="bottomRight" activeCell="C8" sqref="C8:C29"/>
    </sheetView>
  </sheetViews>
  <sheetFormatPr defaultRowHeight="15" x14ac:dyDescent="0.25"/>
  <cols>
    <col min="1" max="1" width="50.28515625" customWidth="1"/>
    <col min="2" max="2" width="13" customWidth="1"/>
    <col min="3" max="3" width="11.85546875" customWidth="1"/>
    <col min="4" max="4" width="16.5703125" customWidth="1"/>
    <col min="5" max="5" width="14.42578125" customWidth="1"/>
    <col min="6" max="6" width="13.85546875" customWidth="1"/>
    <col min="7" max="7" width="15.28515625" customWidth="1"/>
    <col min="8" max="8" width="17.7109375" customWidth="1"/>
    <col min="9" max="9" width="13.28515625" customWidth="1"/>
    <col min="10" max="10" width="13.7109375" customWidth="1"/>
    <col min="11" max="12" width="13.28515625" customWidth="1"/>
  </cols>
  <sheetData>
    <row r="1" spans="1:12" ht="36.75" customHeight="1" thickBot="1" x14ac:dyDescent="0.5">
      <c r="D1" s="171" t="s">
        <v>48</v>
      </c>
      <c r="E1" s="172"/>
      <c r="F1" s="172"/>
      <c r="G1" s="172"/>
      <c r="H1" s="172"/>
      <c r="I1" s="172"/>
      <c r="J1" s="172"/>
      <c r="K1" s="172"/>
      <c r="L1" s="173"/>
    </row>
    <row r="2" spans="1:12" ht="24.75" customHeight="1" thickBot="1" x14ac:dyDescent="0.4">
      <c r="A2" s="71" t="s">
        <v>0</v>
      </c>
      <c r="B2" s="64"/>
      <c r="C2" s="63"/>
      <c r="D2" s="116" t="s">
        <v>37</v>
      </c>
      <c r="E2" s="118"/>
      <c r="F2" s="116" t="s">
        <v>36</v>
      </c>
      <c r="G2" s="117"/>
      <c r="H2" s="117"/>
      <c r="I2" s="117"/>
      <c r="J2" s="116" t="s">
        <v>76</v>
      </c>
      <c r="K2" s="117"/>
      <c r="L2" s="118"/>
    </row>
    <row r="3" spans="1:12" ht="24.75" customHeight="1" thickBot="1" x14ac:dyDescent="0.4">
      <c r="A3" s="71"/>
      <c r="B3" s="82"/>
      <c r="C3" s="82"/>
      <c r="D3" s="119"/>
      <c r="E3" s="121"/>
      <c r="F3" s="119"/>
      <c r="G3" s="120"/>
      <c r="H3" s="120"/>
      <c r="I3" s="120"/>
      <c r="J3" s="119"/>
      <c r="K3" s="120"/>
      <c r="L3" s="121"/>
    </row>
    <row r="4" spans="1:12" ht="66.75" customHeight="1" thickBot="1" x14ac:dyDescent="0.4">
      <c r="A4" s="85">
        <v>45517</v>
      </c>
      <c r="B4" s="83"/>
      <c r="C4" s="84"/>
      <c r="D4" s="87" t="s">
        <v>45</v>
      </c>
      <c r="E4" s="88" t="s">
        <v>32</v>
      </c>
      <c r="F4" s="76" t="s">
        <v>33</v>
      </c>
      <c r="G4" s="77" t="s">
        <v>24</v>
      </c>
      <c r="H4" s="80" t="s">
        <v>29</v>
      </c>
      <c r="I4" s="78" t="s">
        <v>35</v>
      </c>
      <c r="J4" s="86" t="s">
        <v>38</v>
      </c>
      <c r="K4" s="89" t="s">
        <v>39</v>
      </c>
      <c r="L4" s="79" t="s">
        <v>40</v>
      </c>
    </row>
    <row r="5" spans="1:12" ht="20.25" customHeight="1" thickBot="1" x14ac:dyDescent="0.35">
      <c r="A5" s="49" t="s">
        <v>1</v>
      </c>
      <c r="B5" s="81"/>
      <c r="C5" s="66"/>
      <c r="D5" s="136" t="s">
        <v>27</v>
      </c>
      <c r="E5" s="138" t="s">
        <v>27</v>
      </c>
      <c r="F5" s="122" t="s">
        <v>27</v>
      </c>
      <c r="G5" s="126" t="s">
        <v>27</v>
      </c>
      <c r="H5" s="130" t="s">
        <v>27</v>
      </c>
      <c r="I5" s="132" t="s">
        <v>27</v>
      </c>
      <c r="J5" s="111" t="s">
        <v>27</v>
      </c>
      <c r="K5" s="113" t="s">
        <v>27</v>
      </c>
      <c r="L5" s="115" t="s">
        <v>27</v>
      </c>
    </row>
    <row r="6" spans="1:12" ht="123.75" customHeight="1" thickBot="1" x14ac:dyDescent="0.45">
      <c r="A6" s="1"/>
      <c r="B6" s="67" t="s">
        <v>26</v>
      </c>
      <c r="C6" s="68" t="s">
        <v>25</v>
      </c>
      <c r="D6" s="137"/>
      <c r="E6" s="139"/>
      <c r="F6" s="123"/>
      <c r="G6" s="127"/>
      <c r="H6" s="131"/>
      <c r="I6" s="133"/>
      <c r="J6" s="112"/>
      <c r="K6" s="114"/>
      <c r="L6" s="110"/>
    </row>
    <row r="7" spans="1:12" ht="21" thickBot="1" x14ac:dyDescent="0.35">
      <c r="A7" s="17" t="s">
        <v>2</v>
      </c>
      <c r="B7" s="18">
        <f>SUM(B8:B29)</f>
        <v>9638</v>
      </c>
      <c r="C7" s="31">
        <f>SUM(C8+C9+C10+C11+C12+C13+C14+C15+C16+C17+C18+C19+C20+C21+C22+C23+C24+C25+C26+C27+C28+C29)/22</f>
        <v>1</v>
      </c>
      <c r="D7" s="43">
        <f>SUM(D8:D29)</f>
        <v>0</v>
      </c>
      <c r="E7" s="43">
        <f>SUM(E8:E29)</f>
        <v>0</v>
      </c>
      <c r="F7" s="43">
        <f>SUM(F8:F29)</f>
        <v>0</v>
      </c>
      <c r="G7" s="43">
        <f>SUM(G8:G18)+SUM(G20:G29)</f>
        <v>0</v>
      </c>
      <c r="H7" s="43">
        <f>SUM(H19)</f>
        <v>0</v>
      </c>
      <c r="I7" s="43">
        <f>SUM(I8:I29)</f>
        <v>0</v>
      </c>
      <c r="J7" s="43">
        <f>SUM(J8:J29)</f>
        <v>0</v>
      </c>
      <c r="K7" s="43">
        <f>SUM(K8:K29)</f>
        <v>0</v>
      </c>
      <c r="L7" s="55">
        <f>SUM(L8:L29)</f>
        <v>0</v>
      </c>
    </row>
    <row r="8" spans="1:12" ht="24" thickBot="1" x14ac:dyDescent="0.4">
      <c r="A8" s="33" t="s">
        <v>3</v>
      </c>
      <c r="B8" s="15">
        <f>'All Offices'!B8</f>
        <v>292</v>
      </c>
      <c r="C8" s="15">
        <f>'All Offices'!C8</f>
        <v>1</v>
      </c>
      <c r="D8" s="59">
        <f>'All Offices'!AO8</f>
        <v>0</v>
      </c>
      <c r="E8" s="59">
        <f>'All Offices'!AP8</f>
        <v>0</v>
      </c>
      <c r="F8" s="59">
        <f>'All Offices'!AQ8</f>
        <v>0</v>
      </c>
      <c r="G8" s="59">
        <f>'All Offices'!AR8</f>
        <v>0</v>
      </c>
      <c r="H8" s="59">
        <f>'All Offices'!AS8</f>
        <v>0</v>
      </c>
      <c r="I8" s="59">
        <f>'All Offices'!AT8</f>
        <v>0</v>
      </c>
      <c r="J8" s="59">
        <f>'All Offices'!AU8</f>
        <v>0</v>
      </c>
      <c r="K8" s="59">
        <f>'All Offices'!AV8</f>
        <v>0</v>
      </c>
      <c r="L8" s="59">
        <f>'All Offices'!AW8</f>
        <v>0</v>
      </c>
    </row>
    <row r="9" spans="1:12" ht="23.25" customHeight="1" thickBot="1" x14ac:dyDescent="0.4">
      <c r="A9" s="34" t="s">
        <v>4</v>
      </c>
      <c r="B9" s="15">
        <f>'All Offices'!B9</f>
        <v>545</v>
      </c>
      <c r="C9" s="15">
        <f>'All Offices'!C9</f>
        <v>1</v>
      </c>
      <c r="D9" s="59">
        <f>'All Offices'!AO9</f>
        <v>0</v>
      </c>
      <c r="E9" s="59">
        <f>'All Offices'!AP9</f>
        <v>0</v>
      </c>
      <c r="F9" s="59">
        <f>'All Offices'!AQ9</f>
        <v>0</v>
      </c>
      <c r="G9" s="59">
        <f>'All Offices'!AR9</f>
        <v>0</v>
      </c>
      <c r="H9" s="59">
        <f>'All Offices'!AS9</f>
        <v>0</v>
      </c>
      <c r="I9" s="59">
        <f>'All Offices'!AT9</f>
        <v>0</v>
      </c>
      <c r="J9" s="59">
        <f>'All Offices'!AU9</f>
        <v>0</v>
      </c>
      <c r="K9" s="59">
        <f>'All Offices'!AV9</f>
        <v>0</v>
      </c>
      <c r="L9" s="59">
        <f>'All Offices'!AW9</f>
        <v>0</v>
      </c>
    </row>
    <row r="10" spans="1:12" ht="24" thickBot="1" x14ac:dyDescent="0.4">
      <c r="A10" s="34" t="s">
        <v>10</v>
      </c>
      <c r="B10" s="15">
        <f>'All Offices'!B10</f>
        <v>104</v>
      </c>
      <c r="C10" s="15">
        <f>'All Offices'!C10</f>
        <v>1</v>
      </c>
      <c r="D10" s="59">
        <f>'All Offices'!AO10</f>
        <v>0</v>
      </c>
      <c r="E10" s="59">
        <f>'All Offices'!AP10</f>
        <v>0</v>
      </c>
      <c r="F10" s="59">
        <f>'All Offices'!AQ10</f>
        <v>0</v>
      </c>
      <c r="G10" s="59">
        <f>'All Offices'!AR10</f>
        <v>0</v>
      </c>
      <c r="H10" s="59">
        <f>'All Offices'!AS10</f>
        <v>0</v>
      </c>
      <c r="I10" s="59">
        <f>'All Offices'!AT10</f>
        <v>0</v>
      </c>
      <c r="J10" s="59">
        <f>'All Offices'!AU10</f>
        <v>0</v>
      </c>
      <c r="K10" s="59">
        <f>'All Offices'!AV10</f>
        <v>0</v>
      </c>
      <c r="L10" s="59">
        <f>'All Offices'!AW10</f>
        <v>0</v>
      </c>
    </row>
    <row r="11" spans="1:12" ht="24" thickBot="1" x14ac:dyDescent="0.4">
      <c r="A11" s="34" t="s">
        <v>11</v>
      </c>
      <c r="B11" s="15">
        <f>'All Offices'!B11</f>
        <v>395</v>
      </c>
      <c r="C11" s="15">
        <f>'All Offices'!C11</f>
        <v>1</v>
      </c>
      <c r="D11" s="59">
        <f>'All Offices'!AO11</f>
        <v>0</v>
      </c>
      <c r="E11" s="59">
        <f>'All Offices'!AP11</f>
        <v>0</v>
      </c>
      <c r="F11" s="59">
        <f>'All Offices'!AQ11</f>
        <v>0</v>
      </c>
      <c r="G11" s="59">
        <f>'All Offices'!AR11</f>
        <v>0</v>
      </c>
      <c r="H11" s="59">
        <f>'All Offices'!AS11</f>
        <v>0</v>
      </c>
      <c r="I11" s="59">
        <f>'All Offices'!AT11</f>
        <v>0</v>
      </c>
      <c r="J11" s="59">
        <f>'All Offices'!AU11</f>
        <v>0</v>
      </c>
      <c r="K11" s="59">
        <f>'All Offices'!AV11</f>
        <v>0</v>
      </c>
      <c r="L11" s="59">
        <f>'All Offices'!AW11</f>
        <v>0</v>
      </c>
    </row>
    <row r="12" spans="1:12" ht="24" thickBot="1" x14ac:dyDescent="0.4">
      <c r="A12" s="34" t="s">
        <v>12</v>
      </c>
      <c r="B12" s="15">
        <f>'All Offices'!B12</f>
        <v>313</v>
      </c>
      <c r="C12" s="15">
        <f>'All Offices'!C12</f>
        <v>1</v>
      </c>
      <c r="D12" s="59">
        <f>'All Offices'!AO12</f>
        <v>0</v>
      </c>
      <c r="E12" s="59">
        <f>'All Offices'!AP12</f>
        <v>0</v>
      </c>
      <c r="F12" s="59">
        <f>'All Offices'!AQ12</f>
        <v>0</v>
      </c>
      <c r="G12" s="59">
        <f>'All Offices'!AR12</f>
        <v>0</v>
      </c>
      <c r="H12" s="59">
        <f>'All Offices'!AS12</f>
        <v>0</v>
      </c>
      <c r="I12" s="59">
        <f>'All Offices'!AT12</f>
        <v>0</v>
      </c>
      <c r="J12" s="59">
        <f>'All Offices'!AU12</f>
        <v>0</v>
      </c>
      <c r="K12" s="59">
        <f>'All Offices'!AV12</f>
        <v>0</v>
      </c>
      <c r="L12" s="59">
        <f>'All Offices'!AW12</f>
        <v>0</v>
      </c>
    </row>
    <row r="13" spans="1:12" ht="24" thickBot="1" x14ac:dyDescent="0.4">
      <c r="A13" s="34" t="s">
        <v>13</v>
      </c>
      <c r="B13" s="15">
        <f>'All Offices'!B13</f>
        <v>96</v>
      </c>
      <c r="C13" s="15">
        <f>'All Offices'!C13</f>
        <v>1</v>
      </c>
      <c r="D13" s="59">
        <f>'All Offices'!AO13</f>
        <v>0</v>
      </c>
      <c r="E13" s="59">
        <f>'All Offices'!AP13</f>
        <v>0</v>
      </c>
      <c r="F13" s="59">
        <f>'All Offices'!AQ13</f>
        <v>0</v>
      </c>
      <c r="G13" s="59">
        <f>'All Offices'!AR13</f>
        <v>0</v>
      </c>
      <c r="H13" s="59">
        <f>'All Offices'!AS13</f>
        <v>0</v>
      </c>
      <c r="I13" s="59">
        <f>'All Offices'!AT13</f>
        <v>0</v>
      </c>
      <c r="J13" s="59">
        <f>'All Offices'!AU13</f>
        <v>0</v>
      </c>
      <c r="K13" s="59">
        <f>'All Offices'!AV13</f>
        <v>0</v>
      </c>
      <c r="L13" s="59">
        <f>'All Offices'!AW13</f>
        <v>0</v>
      </c>
    </row>
    <row r="14" spans="1:12" ht="24" thickBot="1" x14ac:dyDescent="0.4">
      <c r="A14" s="34" t="s">
        <v>14</v>
      </c>
      <c r="B14" s="15">
        <f>'All Offices'!B14</f>
        <v>36</v>
      </c>
      <c r="C14" s="15">
        <f>'All Offices'!C14</f>
        <v>1</v>
      </c>
      <c r="D14" s="59">
        <f>'All Offices'!AO14</f>
        <v>0</v>
      </c>
      <c r="E14" s="59">
        <f>'All Offices'!AP14</f>
        <v>0</v>
      </c>
      <c r="F14" s="59">
        <f>'All Offices'!AQ14</f>
        <v>0</v>
      </c>
      <c r="G14" s="59">
        <f>'All Offices'!AR14</f>
        <v>0</v>
      </c>
      <c r="H14" s="59">
        <f>'All Offices'!AS14</f>
        <v>0</v>
      </c>
      <c r="I14" s="59">
        <f>'All Offices'!AT14</f>
        <v>0</v>
      </c>
      <c r="J14" s="59">
        <f>'All Offices'!AU14</f>
        <v>0</v>
      </c>
      <c r="K14" s="59">
        <f>'All Offices'!AV14</f>
        <v>0</v>
      </c>
      <c r="L14" s="59">
        <f>'All Offices'!AW14</f>
        <v>0</v>
      </c>
    </row>
    <row r="15" spans="1:12" ht="23.25" customHeight="1" thickBot="1" x14ac:dyDescent="0.4">
      <c r="A15" s="34" t="s">
        <v>15</v>
      </c>
      <c r="B15" s="15">
        <f>'All Offices'!B15</f>
        <v>1614</v>
      </c>
      <c r="C15" s="15">
        <f>'All Offices'!C15</f>
        <v>1</v>
      </c>
      <c r="D15" s="59">
        <f>'All Offices'!AO15</f>
        <v>0</v>
      </c>
      <c r="E15" s="59">
        <f>'All Offices'!AP15</f>
        <v>0</v>
      </c>
      <c r="F15" s="59">
        <f>'All Offices'!AQ15</f>
        <v>0</v>
      </c>
      <c r="G15" s="59">
        <f>'All Offices'!AR15</f>
        <v>0</v>
      </c>
      <c r="H15" s="59">
        <f>'All Offices'!AS15</f>
        <v>0</v>
      </c>
      <c r="I15" s="59">
        <f>'All Offices'!AT15</f>
        <v>0</v>
      </c>
      <c r="J15" s="59">
        <f>'All Offices'!AU15</f>
        <v>0</v>
      </c>
      <c r="K15" s="59">
        <f>'All Offices'!AV15</f>
        <v>0</v>
      </c>
      <c r="L15" s="59">
        <f>'All Offices'!AW15</f>
        <v>0</v>
      </c>
    </row>
    <row r="16" spans="1:12" ht="24" thickBot="1" x14ac:dyDescent="0.4">
      <c r="A16" s="34" t="s">
        <v>16</v>
      </c>
      <c r="B16" s="15">
        <f>'All Offices'!B16</f>
        <v>76</v>
      </c>
      <c r="C16" s="15">
        <f>'All Offices'!C16</f>
        <v>1</v>
      </c>
      <c r="D16" s="59">
        <f>'All Offices'!AO16</f>
        <v>0</v>
      </c>
      <c r="E16" s="59">
        <f>'All Offices'!AP16</f>
        <v>0</v>
      </c>
      <c r="F16" s="59">
        <f>'All Offices'!AQ16</f>
        <v>0</v>
      </c>
      <c r="G16" s="59">
        <f>'All Offices'!AR16</f>
        <v>0</v>
      </c>
      <c r="H16" s="59">
        <f>'All Offices'!AS16</f>
        <v>0</v>
      </c>
      <c r="I16" s="59">
        <f>'All Offices'!AT16</f>
        <v>0</v>
      </c>
      <c r="J16" s="59">
        <f>'All Offices'!AU16</f>
        <v>0</v>
      </c>
      <c r="K16" s="59">
        <f>'All Offices'!AV16</f>
        <v>0</v>
      </c>
      <c r="L16" s="59">
        <f>'All Offices'!AW16</f>
        <v>0</v>
      </c>
    </row>
    <row r="17" spans="1:12" ht="24" thickBot="1" x14ac:dyDescent="0.4">
      <c r="A17" s="34" t="s">
        <v>17</v>
      </c>
      <c r="B17" s="15">
        <f>'All Offices'!B17</f>
        <v>89</v>
      </c>
      <c r="C17" s="15">
        <f>'All Offices'!C17</f>
        <v>1</v>
      </c>
      <c r="D17" s="59">
        <f>'All Offices'!AO17</f>
        <v>0</v>
      </c>
      <c r="E17" s="59">
        <f>'All Offices'!AP17</f>
        <v>0</v>
      </c>
      <c r="F17" s="59">
        <f>'All Offices'!AQ17</f>
        <v>0</v>
      </c>
      <c r="G17" s="59">
        <f>'All Offices'!AR17</f>
        <v>0</v>
      </c>
      <c r="H17" s="59">
        <f>'All Offices'!AS17</f>
        <v>0</v>
      </c>
      <c r="I17" s="59">
        <f>'All Offices'!AT17</f>
        <v>0</v>
      </c>
      <c r="J17" s="59">
        <f>'All Offices'!AU17</f>
        <v>0</v>
      </c>
      <c r="K17" s="59">
        <f>'All Offices'!AV17</f>
        <v>0</v>
      </c>
      <c r="L17" s="59">
        <f>'All Offices'!AW17</f>
        <v>0</v>
      </c>
    </row>
    <row r="18" spans="1:12" ht="24" thickBot="1" x14ac:dyDescent="0.4">
      <c r="A18" s="34" t="s">
        <v>18</v>
      </c>
      <c r="B18" s="15">
        <f>'All Offices'!B18</f>
        <v>721</v>
      </c>
      <c r="C18" s="15">
        <f>'All Offices'!C18</f>
        <v>1</v>
      </c>
      <c r="D18" s="59">
        <f>'All Offices'!AO18</f>
        <v>0</v>
      </c>
      <c r="E18" s="59">
        <f>'All Offices'!AP18</f>
        <v>0</v>
      </c>
      <c r="F18" s="59">
        <f>'All Offices'!AQ18</f>
        <v>0</v>
      </c>
      <c r="G18" s="59">
        <f>'All Offices'!AR18</f>
        <v>0</v>
      </c>
      <c r="H18" s="59">
        <f>'All Offices'!AS18</f>
        <v>0</v>
      </c>
      <c r="I18" s="59">
        <f>'All Offices'!AT18</f>
        <v>0</v>
      </c>
      <c r="J18" s="59">
        <f>'All Offices'!AU18</f>
        <v>0</v>
      </c>
      <c r="K18" s="59">
        <f>'All Offices'!AV18</f>
        <v>0</v>
      </c>
      <c r="L18" s="59">
        <f>'All Offices'!AW18</f>
        <v>0</v>
      </c>
    </row>
    <row r="19" spans="1:12" ht="24" thickBot="1" x14ac:dyDescent="0.4">
      <c r="A19" s="34" t="s">
        <v>5</v>
      </c>
      <c r="B19" s="15">
        <f>'All Offices'!B19</f>
        <v>409</v>
      </c>
      <c r="C19" s="15">
        <f>'All Offices'!C19</f>
        <v>1</v>
      </c>
      <c r="D19" s="59">
        <f>'All Offices'!AO19</f>
        <v>0</v>
      </c>
      <c r="E19" s="59">
        <f>'All Offices'!AP19</f>
        <v>0</v>
      </c>
      <c r="F19" s="59">
        <f>'All Offices'!AQ19</f>
        <v>0</v>
      </c>
      <c r="G19" s="59">
        <f>'All Offices'!AR19</f>
        <v>0</v>
      </c>
      <c r="H19" s="59">
        <f>'All Offices'!AS19</f>
        <v>0</v>
      </c>
      <c r="I19" s="59">
        <f>'All Offices'!AT19</f>
        <v>0</v>
      </c>
      <c r="J19" s="59">
        <f>'All Offices'!AU19</f>
        <v>0</v>
      </c>
      <c r="K19" s="59">
        <f>'All Offices'!AV19</f>
        <v>0</v>
      </c>
      <c r="L19" s="59">
        <f>'All Offices'!AW19</f>
        <v>0</v>
      </c>
    </row>
    <row r="20" spans="1:12" ht="24" thickBot="1" x14ac:dyDescent="0.4">
      <c r="A20" s="34" t="s">
        <v>19</v>
      </c>
      <c r="B20" s="15">
        <f>'All Offices'!B20</f>
        <v>631</v>
      </c>
      <c r="C20" s="15">
        <f>'All Offices'!C20</f>
        <v>1</v>
      </c>
      <c r="D20" s="59">
        <f>'All Offices'!AO20</f>
        <v>0</v>
      </c>
      <c r="E20" s="59">
        <f>'All Offices'!AP20</f>
        <v>0</v>
      </c>
      <c r="F20" s="59">
        <f>'All Offices'!AQ20</f>
        <v>0</v>
      </c>
      <c r="G20" s="59">
        <f>'All Offices'!AR20</f>
        <v>0</v>
      </c>
      <c r="H20" s="59">
        <f>'All Offices'!AS20</f>
        <v>0</v>
      </c>
      <c r="I20" s="59">
        <f>'All Offices'!AT20</f>
        <v>0</v>
      </c>
      <c r="J20" s="59">
        <f>'All Offices'!AU20</f>
        <v>0</v>
      </c>
      <c r="K20" s="59">
        <f>'All Offices'!AV20</f>
        <v>0</v>
      </c>
      <c r="L20" s="59">
        <f>'All Offices'!AW20</f>
        <v>0</v>
      </c>
    </row>
    <row r="21" spans="1:12" ht="23.25" customHeight="1" thickBot="1" x14ac:dyDescent="0.4">
      <c r="A21" s="34" t="s">
        <v>20</v>
      </c>
      <c r="B21" s="15">
        <f>'All Offices'!B21</f>
        <v>22</v>
      </c>
      <c r="C21" s="15">
        <f>'All Offices'!C21</f>
        <v>1</v>
      </c>
      <c r="D21" s="59">
        <f>'All Offices'!AO21</f>
        <v>0</v>
      </c>
      <c r="E21" s="59">
        <f>'All Offices'!AP21</f>
        <v>0</v>
      </c>
      <c r="F21" s="59">
        <f>'All Offices'!AQ21</f>
        <v>0</v>
      </c>
      <c r="G21" s="59">
        <f>'All Offices'!AR21</f>
        <v>0</v>
      </c>
      <c r="H21" s="59">
        <f>'All Offices'!AS21</f>
        <v>0</v>
      </c>
      <c r="I21" s="59">
        <f>'All Offices'!AT21</f>
        <v>0</v>
      </c>
      <c r="J21" s="59">
        <f>'All Offices'!AU21</f>
        <v>0</v>
      </c>
      <c r="K21" s="59">
        <f>'All Offices'!AV21</f>
        <v>0</v>
      </c>
      <c r="L21" s="59">
        <f>'All Offices'!AW21</f>
        <v>0</v>
      </c>
    </row>
    <row r="22" spans="1:12" ht="24" thickBot="1" x14ac:dyDescent="0.4">
      <c r="A22" s="34" t="s">
        <v>6</v>
      </c>
      <c r="B22" s="15">
        <f>'All Offices'!B22</f>
        <v>683</v>
      </c>
      <c r="C22" s="15">
        <f>'All Offices'!C22</f>
        <v>1</v>
      </c>
      <c r="D22" s="59">
        <f>'All Offices'!AO22</f>
        <v>0</v>
      </c>
      <c r="E22" s="59">
        <f>'All Offices'!AP22</f>
        <v>0</v>
      </c>
      <c r="F22" s="59">
        <f>'All Offices'!AQ22</f>
        <v>0</v>
      </c>
      <c r="G22" s="59">
        <f>'All Offices'!AR22</f>
        <v>0</v>
      </c>
      <c r="H22" s="59">
        <f>'All Offices'!AS22</f>
        <v>0</v>
      </c>
      <c r="I22" s="59">
        <f>'All Offices'!AT22</f>
        <v>0</v>
      </c>
      <c r="J22" s="59">
        <f>'All Offices'!AU22</f>
        <v>0</v>
      </c>
      <c r="K22" s="59">
        <f>'All Offices'!AV22</f>
        <v>0</v>
      </c>
      <c r="L22" s="59">
        <f>'All Offices'!AW22</f>
        <v>0</v>
      </c>
    </row>
    <row r="23" spans="1:12" ht="24" customHeight="1" thickBot="1" x14ac:dyDescent="0.4">
      <c r="A23" s="34" t="s">
        <v>21</v>
      </c>
      <c r="B23" s="15">
        <f>'All Offices'!B23</f>
        <v>132</v>
      </c>
      <c r="C23" s="15">
        <f>'All Offices'!C23</f>
        <v>1</v>
      </c>
      <c r="D23" s="59">
        <f>'All Offices'!AO23</f>
        <v>0</v>
      </c>
      <c r="E23" s="59">
        <f>'All Offices'!AP23</f>
        <v>0</v>
      </c>
      <c r="F23" s="59">
        <f>'All Offices'!AQ23</f>
        <v>0</v>
      </c>
      <c r="G23" s="59">
        <f>'All Offices'!AR23</f>
        <v>0</v>
      </c>
      <c r="H23" s="59">
        <f>'All Offices'!AS23</f>
        <v>0</v>
      </c>
      <c r="I23" s="59">
        <f>'All Offices'!AT23</f>
        <v>0</v>
      </c>
      <c r="J23" s="59">
        <f>'All Offices'!AU23</f>
        <v>0</v>
      </c>
      <c r="K23" s="59">
        <f>'All Offices'!AV23</f>
        <v>0</v>
      </c>
      <c r="L23" s="59">
        <f>'All Offices'!AW23</f>
        <v>0</v>
      </c>
    </row>
    <row r="24" spans="1:12" ht="24" thickBot="1" x14ac:dyDescent="0.4">
      <c r="A24" s="34" t="s">
        <v>22</v>
      </c>
      <c r="B24" s="15">
        <f>'All Offices'!B24</f>
        <v>183</v>
      </c>
      <c r="C24" s="15">
        <f>'All Offices'!C24</f>
        <v>1</v>
      </c>
      <c r="D24" s="59">
        <f>'All Offices'!AO24</f>
        <v>0</v>
      </c>
      <c r="E24" s="59">
        <f>'All Offices'!AP24</f>
        <v>0</v>
      </c>
      <c r="F24" s="59">
        <f>'All Offices'!AQ24</f>
        <v>0</v>
      </c>
      <c r="G24" s="59">
        <f>'All Offices'!AR24</f>
        <v>0</v>
      </c>
      <c r="H24" s="59">
        <f>'All Offices'!AS24</f>
        <v>0</v>
      </c>
      <c r="I24" s="59">
        <f>'All Offices'!AT24</f>
        <v>0</v>
      </c>
      <c r="J24" s="59">
        <f>'All Offices'!AU24</f>
        <v>0</v>
      </c>
      <c r="K24" s="59">
        <f>'All Offices'!AV24</f>
        <v>0</v>
      </c>
      <c r="L24" s="59">
        <f>'All Offices'!AW24</f>
        <v>0</v>
      </c>
    </row>
    <row r="25" spans="1:12" ht="24" thickBot="1" x14ac:dyDescent="0.4">
      <c r="A25" s="34" t="s">
        <v>7</v>
      </c>
      <c r="B25" s="15">
        <f>'All Offices'!B25</f>
        <v>530</v>
      </c>
      <c r="C25" s="15">
        <f>'All Offices'!C25</f>
        <v>1</v>
      </c>
      <c r="D25" s="59">
        <f>'All Offices'!AO25</f>
        <v>0</v>
      </c>
      <c r="E25" s="59">
        <f>'All Offices'!AP25</f>
        <v>0</v>
      </c>
      <c r="F25" s="59">
        <f>'All Offices'!AQ25</f>
        <v>0</v>
      </c>
      <c r="G25" s="59">
        <f>'All Offices'!AR25</f>
        <v>0</v>
      </c>
      <c r="H25" s="59">
        <f>'All Offices'!AS25</f>
        <v>0</v>
      </c>
      <c r="I25" s="59">
        <f>'All Offices'!AT25</f>
        <v>0</v>
      </c>
      <c r="J25" s="59">
        <f>'All Offices'!AU25</f>
        <v>0</v>
      </c>
      <c r="K25" s="59">
        <f>'All Offices'!AV25</f>
        <v>0</v>
      </c>
      <c r="L25" s="59">
        <f>'All Offices'!AW25</f>
        <v>0</v>
      </c>
    </row>
    <row r="26" spans="1:12" ht="24" thickBot="1" x14ac:dyDescent="0.4">
      <c r="A26" s="34" t="s">
        <v>8</v>
      </c>
      <c r="B26" s="15">
        <f>'All Offices'!B26</f>
        <v>679</v>
      </c>
      <c r="C26" s="15">
        <f>'All Offices'!C26</f>
        <v>1</v>
      </c>
      <c r="D26" s="59">
        <f>'All Offices'!AO26</f>
        <v>0</v>
      </c>
      <c r="E26" s="59">
        <f>'All Offices'!AP26</f>
        <v>0</v>
      </c>
      <c r="F26" s="59">
        <f>'All Offices'!AQ26</f>
        <v>0</v>
      </c>
      <c r="G26" s="59">
        <f>'All Offices'!AR26</f>
        <v>0</v>
      </c>
      <c r="H26" s="59">
        <f>'All Offices'!AS26</f>
        <v>0</v>
      </c>
      <c r="I26" s="59">
        <f>'All Offices'!AT26</f>
        <v>0</v>
      </c>
      <c r="J26" s="59">
        <f>'All Offices'!AU26</f>
        <v>0</v>
      </c>
      <c r="K26" s="59">
        <f>'All Offices'!AV26</f>
        <v>0</v>
      </c>
      <c r="L26" s="59">
        <f>'All Offices'!AW26</f>
        <v>0</v>
      </c>
    </row>
    <row r="27" spans="1:12" ht="24" thickBot="1" x14ac:dyDescent="0.4">
      <c r="A27" s="34" t="s">
        <v>23</v>
      </c>
      <c r="B27" s="15">
        <f>'All Offices'!B27</f>
        <v>272</v>
      </c>
      <c r="C27" s="15">
        <f>'All Offices'!C27</f>
        <v>1</v>
      </c>
      <c r="D27" s="59">
        <f>'All Offices'!AO27</f>
        <v>0</v>
      </c>
      <c r="E27" s="59">
        <f>'All Offices'!AP27</f>
        <v>0</v>
      </c>
      <c r="F27" s="59">
        <f>'All Offices'!AQ27</f>
        <v>0</v>
      </c>
      <c r="G27" s="59">
        <f>'All Offices'!AR27</f>
        <v>0</v>
      </c>
      <c r="H27" s="59">
        <f>'All Offices'!AS27</f>
        <v>0</v>
      </c>
      <c r="I27" s="59">
        <f>'All Offices'!AT27</f>
        <v>0</v>
      </c>
      <c r="J27" s="59">
        <f>'All Offices'!AU27</f>
        <v>0</v>
      </c>
      <c r="K27" s="59">
        <f>'All Offices'!AV27</f>
        <v>0</v>
      </c>
      <c r="L27" s="59">
        <f>'All Offices'!AW27</f>
        <v>0</v>
      </c>
    </row>
    <row r="28" spans="1:12" ht="24" thickBot="1" x14ac:dyDescent="0.4">
      <c r="A28" s="34" t="s">
        <v>9</v>
      </c>
      <c r="B28" s="15">
        <f>'All Offices'!B28</f>
        <v>558</v>
      </c>
      <c r="C28" s="15">
        <f>'All Offices'!C28</f>
        <v>1</v>
      </c>
      <c r="D28" s="59">
        <f>'All Offices'!AO28</f>
        <v>0</v>
      </c>
      <c r="E28" s="59">
        <f>'All Offices'!AP28</f>
        <v>0</v>
      </c>
      <c r="F28" s="59">
        <f>'All Offices'!AQ28</f>
        <v>0</v>
      </c>
      <c r="G28" s="59">
        <f>'All Offices'!AR28</f>
        <v>0</v>
      </c>
      <c r="H28" s="59">
        <f>'All Offices'!AS28</f>
        <v>0</v>
      </c>
      <c r="I28" s="59">
        <f>'All Offices'!AT28</f>
        <v>0</v>
      </c>
      <c r="J28" s="59">
        <f>'All Offices'!AU28</f>
        <v>0</v>
      </c>
      <c r="K28" s="59">
        <f>'All Offices'!AV28</f>
        <v>0</v>
      </c>
      <c r="L28" s="59">
        <f>'All Offices'!AW28</f>
        <v>0</v>
      </c>
    </row>
    <row r="29" spans="1:12" s="10" customFormat="1" ht="23.25" x14ac:dyDescent="0.35">
      <c r="A29" s="34" t="s">
        <v>73</v>
      </c>
      <c r="B29" s="15">
        <f>'All Offices'!B29</f>
        <v>1258</v>
      </c>
      <c r="C29" s="15">
        <f>'All Offices'!C29</f>
        <v>1</v>
      </c>
      <c r="D29" s="59">
        <f>'All Offices'!AO29</f>
        <v>0</v>
      </c>
      <c r="E29" s="59">
        <f>'All Offices'!AP29</f>
        <v>0</v>
      </c>
      <c r="F29" s="59">
        <f>'All Offices'!AQ29</f>
        <v>0</v>
      </c>
      <c r="G29" s="59">
        <f>'All Offices'!AR29</f>
        <v>0</v>
      </c>
      <c r="H29" s="59">
        <f>'All Offices'!AS29</f>
        <v>0</v>
      </c>
      <c r="I29" s="59">
        <f>'All Offices'!AT29</f>
        <v>0</v>
      </c>
      <c r="J29" s="59">
        <f>'All Offices'!AU29</f>
        <v>0</v>
      </c>
      <c r="K29" s="59">
        <f>'All Offices'!AV29</f>
        <v>0</v>
      </c>
      <c r="L29" s="59">
        <f>'All Offices'!AW29</f>
        <v>0</v>
      </c>
    </row>
  </sheetData>
  <mergeCells count="13">
    <mergeCell ref="D5:D6"/>
    <mergeCell ref="E5:E6"/>
    <mergeCell ref="D2:E3"/>
    <mergeCell ref="D1:L1"/>
    <mergeCell ref="F2:I3"/>
    <mergeCell ref="J2:L3"/>
    <mergeCell ref="L5:L6"/>
    <mergeCell ref="F5:F6"/>
    <mergeCell ref="G5:G6"/>
    <mergeCell ref="H5:H6"/>
    <mergeCell ref="I5:I6"/>
    <mergeCell ref="J5:J6"/>
    <mergeCell ref="K5:K6"/>
  </mergeCells>
  <pageMargins left="0.7" right="0.7" top="0.75" bottom="0.75" header="0.3" footer="0.3"/>
  <pageSetup paperSize="17"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75" zoomScaleNormal="75" workbookViewId="0">
      <pane xSplit="1" ySplit="7" topLeftCell="B12" activePane="bottomRight" state="frozenSplit"/>
      <selection pane="topRight" activeCell="C1" sqref="C1"/>
      <selection pane="bottomLeft" activeCell="A3" sqref="A3"/>
      <selection pane="bottomRight" activeCell="C8" sqref="C8:C29"/>
    </sheetView>
  </sheetViews>
  <sheetFormatPr defaultRowHeight="15" x14ac:dyDescent="0.25"/>
  <cols>
    <col min="1" max="1" width="50.28515625" customWidth="1"/>
    <col min="2" max="2" width="13" customWidth="1"/>
    <col min="3" max="3" width="11.85546875" customWidth="1"/>
    <col min="4" max="4" width="16.5703125" customWidth="1"/>
    <col min="5" max="5" width="14.42578125" customWidth="1"/>
    <col min="6" max="6" width="13.85546875" customWidth="1"/>
    <col min="7" max="7" width="15.28515625" customWidth="1"/>
    <col min="8" max="8" width="20.28515625" customWidth="1"/>
    <col min="9" max="9" width="13.28515625" customWidth="1"/>
    <col min="10" max="10" width="13.7109375" customWidth="1"/>
    <col min="11" max="12" width="13.28515625" customWidth="1"/>
  </cols>
  <sheetData>
    <row r="1" spans="1:12" ht="36.75" customHeight="1" thickBot="1" x14ac:dyDescent="0.5">
      <c r="D1" s="174" t="s">
        <v>49</v>
      </c>
      <c r="E1" s="175"/>
      <c r="F1" s="175"/>
      <c r="G1" s="175"/>
      <c r="H1" s="175"/>
      <c r="I1" s="175"/>
      <c r="J1" s="175"/>
      <c r="K1" s="175"/>
      <c r="L1" s="176"/>
    </row>
    <row r="2" spans="1:12" ht="24.75" customHeight="1" thickBot="1" x14ac:dyDescent="0.4">
      <c r="A2" s="71" t="s">
        <v>0</v>
      </c>
      <c r="B2" s="64"/>
      <c r="C2" s="63"/>
      <c r="D2" s="116" t="s">
        <v>37</v>
      </c>
      <c r="E2" s="118"/>
      <c r="F2" s="116" t="s">
        <v>36</v>
      </c>
      <c r="G2" s="117"/>
      <c r="H2" s="117"/>
      <c r="I2" s="117"/>
      <c r="J2" s="116" t="s">
        <v>76</v>
      </c>
      <c r="K2" s="117"/>
      <c r="L2" s="118"/>
    </row>
    <row r="3" spans="1:12" ht="24.75" customHeight="1" thickBot="1" x14ac:dyDescent="0.4">
      <c r="A3" s="71"/>
      <c r="B3" s="82"/>
      <c r="C3" s="82"/>
      <c r="D3" s="119"/>
      <c r="E3" s="121"/>
      <c r="F3" s="119"/>
      <c r="G3" s="120"/>
      <c r="H3" s="120"/>
      <c r="I3" s="120"/>
      <c r="J3" s="119"/>
      <c r="K3" s="120"/>
      <c r="L3" s="121"/>
    </row>
    <row r="4" spans="1:12" ht="66.75" customHeight="1" thickBot="1" x14ac:dyDescent="0.4">
      <c r="A4" s="85">
        <v>45517</v>
      </c>
      <c r="B4" s="83"/>
      <c r="C4" s="84"/>
      <c r="D4" s="87" t="s">
        <v>45</v>
      </c>
      <c r="E4" s="88" t="s">
        <v>32</v>
      </c>
      <c r="F4" s="76" t="s">
        <v>33</v>
      </c>
      <c r="G4" s="77" t="s">
        <v>24</v>
      </c>
      <c r="H4" s="80" t="s">
        <v>29</v>
      </c>
      <c r="I4" s="78" t="s">
        <v>35</v>
      </c>
      <c r="J4" s="86" t="s">
        <v>38</v>
      </c>
      <c r="K4" s="89" t="s">
        <v>39</v>
      </c>
      <c r="L4" s="79" t="s">
        <v>40</v>
      </c>
    </row>
    <row r="5" spans="1:12" ht="20.25" customHeight="1" thickBot="1" x14ac:dyDescent="0.35">
      <c r="A5" s="49" t="s">
        <v>1</v>
      </c>
      <c r="B5" s="81"/>
      <c r="C5" s="66"/>
      <c r="D5" s="136" t="s">
        <v>27</v>
      </c>
      <c r="E5" s="138" t="s">
        <v>27</v>
      </c>
      <c r="F5" s="122" t="s">
        <v>27</v>
      </c>
      <c r="G5" s="126" t="s">
        <v>27</v>
      </c>
      <c r="H5" s="130" t="s">
        <v>27</v>
      </c>
      <c r="I5" s="132" t="s">
        <v>27</v>
      </c>
      <c r="J5" s="111" t="s">
        <v>27</v>
      </c>
      <c r="K5" s="113" t="s">
        <v>27</v>
      </c>
      <c r="L5" s="115" t="s">
        <v>27</v>
      </c>
    </row>
    <row r="6" spans="1:12" ht="123.75" customHeight="1" thickBot="1" x14ac:dyDescent="0.45">
      <c r="A6" s="1"/>
      <c r="B6" s="67" t="s">
        <v>26</v>
      </c>
      <c r="C6" s="68" t="s">
        <v>25</v>
      </c>
      <c r="D6" s="137"/>
      <c r="E6" s="139"/>
      <c r="F6" s="123"/>
      <c r="G6" s="127"/>
      <c r="H6" s="131"/>
      <c r="I6" s="133"/>
      <c r="J6" s="112"/>
      <c r="K6" s="114"/>
      <c r="L6" s="110"/>
    </row>
    <row r="7" spans="1:12" ht="21" thickBot="1" x14ac:dyDescent="0.35">
      <c r="A7" s="17" t="s">
        <v>2</v>
      </c>
      <c r="B7" s="18">
        <f>SUM(B8:B29)</f>
        <v>9638</v>
      </c>
      <c r="C7" s="31">
        <f>SUM(C8+C9+C10+C11+C12+C13+C14+C15+C16+C17+C18+C19+C20+C21+C22+C23+C24+C25+C26+C27+C28+C29)/22</f>
        <v>1</v>
      </c>
      <c r="D7" s="43">
        <f>SUM(D8:D29)</f>
        <v>3</v>
      </c>
      <c r="E7" s="43">
        <f>SUM(E8:E29)</f>
        <v>4</v>
      </c>
      <c r="F7" s="43">
        <f>SUM(F8:F29)</f>
        <v>4</v>
      </c>
      <c r="G7" s="43">
        <f>SUM(G8:G18)+SUM(G20:G29)</f>
        <v>4</v>
      </c>
      <c r="H7" s="43">
        <f>SUM(H19)</f>
        <v>0</v>
      </c>
      <c r="I7" s="43">
        <f>SUM(I8:I29)</f>
        <v>3</v>
      </c>
      <c r="J7" s="43">
        <f>SUM(J8:J29)</f>
        <v>3</v>
      </c>
      <c r="K7" s="43">
        <f>SUM(K8:K29)</f>
        <v>3</v>
      </c>
      <c r="L7" s="55">
        <f>SUM(L8:L29)</f>
        <v>3</v>
      </c>
    </row>
    <row r="8" spans="1:12" ht="24" thickBot="1" x14ac:dyDescent="0.4">
      <c r="A8" s="33" t="s">
        <v>3</v>
      </c>
      <c r="B8" s="15">
        <f>'All Offices'!B8</f>
        <v>292</v>
      </c>
      <c r="C8" s="15">
        <f>'All Offices'!C8</f>
        <v>1</v>
      </c>
      <c r="D8" s="59">
        <f>'All Offices'!AX8</f>
        <v>0</v>
      </c>
      <c r="E8" s="59">
        <f>'All Offices'!AY8</f>
        <v>0</v>
      </c>
      <c r="F8" s="59">
        <f>'All Offices'!AZ8</f>
        <v>0</v>
      </c>
      <c r="G8" s="59">
        <f>'All Offices'!BA8</f>
        <v>0</v>
      </c>
      <c r="H8" s="107"/>
      <c r="I8" s="59">
        <f>'All Offices'!BC8</f>
        <v>0</v>
      </c>
      <c r="J8" s="59">
        <f>'All Offices'!BD8</f>
        <v>0</v>
      </c>
      <c r="K8" s="59">
        <f>'All Offices'!BE8</f>
        <v>0</v>
      </c>
      <c r="L8" s="59">
        <f>'All Offices'!BF8</f>
        <v>0</v>
      </c>
    </row>
    <row r="9" spans="1:12" ht="23.25" customHeight="1" thickBot="1" x14ac:dyDescent="0.4">
      <c r="A9" s="34" t="s">
        <v>4</v>
      </c>
      <c r="B9" s="15">
        <f>'All Offices'!B9</f>
        <v>545</v>
      </c>
      <c r="C9" s="15">
        <f>'All Offices'!C9</f>
        <v>1</v>
      </c>
      <c r="D9" s="59">
        <f>'All Offices'!AX9</f>
        <v>0</v>
      </c>
      <c r="E9" s="59">
        <f>'All Offices'!AY9</f>
        <v>0</v>
      </c>
      <c r="F9" s="59">
        <f>'All Offices'!AZ9</f>
        <v>0</v>
      </c>
      <c r="G9" s="59">
        <f>'All Offices'!BA9</f>
        <v>0</v>
      </c>
      <c r="H9" s="107"/>
      <c r="I9" s="59">
        <f>'All Offices'!BC9</f>
        <v>0</v>
      </c>
      <c r="J9" s="59">
        <f>'All Offices'!BD9</f>
        <v>0</v>
      </c>
      <c r="K9" s="59">
        <f>'All Offices'!BE9</f>
        <v>0</v>
      </c>
      <c r="L9" s="59">
        <f>'All Offices'!BF9</f>
        <v>0</v>
      </c>
    </row>
    <row r="10" spans="1:12" ht="24" thickBot="1" x14ac:dyDescent="0.4">
      <c r="A10" s="34" t="s">
        <v>10</v>
      </c>
      <c r="B10" s="15">
        <f>'All Offices'!B10</f>
        <v>104</v>
      </c>
      <c r="C10" s="15">
        <f>'All Offices'!C10</f>
        <v>1</v>
      </c>
      <c r="D10" s="59">
        <f>'All Offices'!AX10</f>
        <v>0</v>
      </c>
      <c r="E10" s="59">
        <f>'All Offices'!AY10</f>
        <v>0</v>
      </c>
      <c r="F10" s="59">
        <f>'All Offices'!AZ10</f>
        <v>0</v>
      </c>
      <c r="G10" s="59">
        <f>'All Offices'!BA10</f>
        <v>0</v>
      </c>
      <c r="H10" s="107"/>
      <c r="I10" s="59">
        <f>'All Offices'!BC10</f>
        <v>0</v>
      </c>
      <c r="J10" s="59">
        <f>'All Offices'!BD10</f>
        <v>0</v>
      </c>
      <c r="K10" s="59">
        <f>'All Offices'!BE10</f>
        <v>0</v>
      </c>
      <c r="L10" s="59">
        <f>'All Offices'!BF10</f>
        <v>0</v>
      </c>
    </row>
    <row r="11" spans="1:12" ht="24" thickBot="1" x14ac:dyDescent="0.4">
      <c r="A11" s="34" t="s">
        <v>11</v>
      </c>
      <c r="B11" s="15">
        <f>'All Offices'!B11</f>
        <v>395</v>
      </c>
      <c r="C11" s="15">
        <f>'All Offices'!C11</f>
        <v>1</v>
      </c>
      <c r="D11" s="59">
        <f>'All Offices'!AX11</f>
        <v>0</v>
      </c>
      <c r="E11" s="59">
        <f>'All Offices'!AY11</f>
        <v>0</v>
      </c>
      <c r="F11" s="59">
        <f>'All Offices'!AZ11</f>
        <v>0</v>
      </c>
      <c r="G11" s="59">
        <f>'All Offices'!BA11</f>
        <v>0</v>
      </c>
      <c r="H11" s="107"/>
      <c r="I11" s="59">
        <f>'All Offices'!BC11</f>
        <v>0</v>
      </c>
      <c r="J11" s="59">
        <f>'All Offices'!BD11</f>
        <v>0</v>
      </c>
      <c r="K11" s="59">
        <f>'All Offices'!BE11</f>
        <v>0</v>
      </c>
      <c r="L11" s="59">
        <f>'All Offices'!BF11</f>
        <v>0</v>
      </c>
    </row>
    <row r="12" spans="1:12" ht="24" thickBot="1" x14ac:dyDescent="0.4">
      <c r="A12" s="34" t="s">
        <v>12</v>
      </c>
      <c r="B12" s="15">
        <f>'All Offices'!B12</f>
        <v>313</v>
      </c>
      <c r="C12" s="15">
        <f>'All Offices'!C12</f>
        <v>1</v>
      </c>
      <c r="D12" s="59">
        <f>'All Offices'!AX12</f>
        <v>0</v>
      </c>
      <c r="E12" s="59">
        <f>'All Offices'!AY12</f>
        <v>0</v>
      </c>
      <c r="F12" s="59">
        <f>'All Offices'!AZ12</f>
        <v>0</v>
      </c>
      <c r="G12" s="59">
        <f>'All Offices'!BA12</f>
        <v>0</v>
      </c>
      <c r="H12" s="107"/>
      <c r="I12" s="59">
        <f>'All Offices'!BC12</f>
        <v>0</v>
      </c>
      <c r="J12" s="59">
        <f>'All Offices'!BD12</f>
        <v>0</v>
      </c>
      <c r="K12" s="59">
        <f>'All Offices'!BE12</f>
        <v>0</v>
      </c>
      <c r="L12" s="59">
        <f>'All Offices'!BF12</f>
        <v>0</v>
      </c>
    </row>
    <row r="13" spans="1:12" ht="24" thickBot="1" x14ac:dyDescent="0.4">
      <c r="A13" s="34" t="s">
        <v>13</v>
      </c>
      <c r="B13" s="15">
        <f>'All Offices'!B13</f>
        <v>96</v>
      </c>
      <c r="C13" s="15">
        <f>'All Offices'!C13</f>
        <v>1</v>
      </c>
      <c r="D13" s="59">
        <f>'All Offices'!AX13</f>
        <v>0</v>
      </c>
      <c r="E13" s="59">
        <f>'All Offices'!AY13</f>
        <v>0</v>
      </c>
      <c r="F13" s="59">
        <f>'All Offices'!AZ13</f>
        <v>0</v>
      </c>
      <c r="G13" s="59">
        <f>'All Offices'!BA13</f>
        <v>0</v>
      </c>
      <c r="H13" s="107"/>
      <c r="I13" s="59">
        <f>'All Offices'!BC13</f>
        <v>0</v>
      </c>
      <c r="J13" s="59">
        <f>'All Offices'!BD13</f>
        <v>0</v>
      </c>
      <c r="K13" s="59">
        <f>'All Offices'!BE13</f>
        <v>0</v>
      </c>
      <c r="L13" s="59">
        <f>'All Offices'!BF13</f>
        <v>0</v>
      </c>
    </row>
    <row r="14" spans="1:12" ht="24" thickBot="1" x14ac:dyDescent="0.4">
      <c r="A14" s="34" t="s">
        <v>14</v>
      </c>
      <c r="B14" s="15">
        <f>'All Offices'!B14</f>
        <v>36</v>
      </c>
      <c r="C14" s="15">
        <f>'All Offices'!C14</f>
        <v>1</v>
      </c>
      <c r="D14" s="59">
        <f>'All Offices'!AX14</f>
        <v>0</v>
      </c>
      <c r="E14" s="59">
        <f>'All Offices'!AY14</f>
        <v>0</v>
      </c>
      <c r="F14" s="59">
        <f>'All Offices'!AZ14</f>
        <v>0</v>
      </c>
      <c r="G14" s="59">
        <f>'All Offices'!BA14</f>
        <v>0</v>
      </c>
      <c r="H14" s="107"/>
      <c r="I14" s="59">
        <f>'All Offices'!BC14</f>
        <v>0</v>
      </c>
      <c r="J14" s="59">
        <f>'All Offices'!BD14</f>
        <v>0</v>
      </c>
      <c r="K14" s="59">
        <f>'All Offices'!BE14</f>
        <v>0</v>
      </c>
      <c r="L14" s="59">
        <f>'All Offices'!BF14</f>
        <v>0</v>
      </c>
    </row>
    <row r="15" spans="1:12" ht="23.25" customHeight="1" thickBot="1" x14ac:dyDescent="0.4">
      <c r="A15" s="34" t="s">
        <v>15</v>
      </c>
      <c r="B15" s="15">
        <f>'All Offices'!B15</f>
        <v>1614</v>
      </c>
      <c r="C15" s="15">
        <f>'All Offices'!C15</f>
        <v>1</v>
      </c>
      <c r="D15" s="59">
        <f>'All Offices'!AX15</f>
        <v>0</v>
      </c>
      <c r="E15" s="59">
        <f>'All Offices'!AY15</f>
        <v>0</v>
      </c>
      <c r="F15" s="59">
        <f>'All Offices'!AZ15</f>
        <v>0</v>
      </c>
      <c r="G15" s="59">
        <f>'All Offices'!BA15</f>
        <v>0</v>
      </c>
      <c r="H15" s="107"/>
      <c r="I15" s="59">
        <f>'All Offices'!BC15</f>
        <v>0</v>
      </c>
      <c r="J15" s="59">
        <f>'All Offices'!BD15</f>
        <v>0</v>
      </c>
      <c r="K15" s="59">
        <f>'All Offices'!BE15</f>
        <v>0</v>
      </c>
      <c r="L15" s="59">
        <f>'All Offices'!BF15</f>
        <v>0</v>
      </c>
    </row>
    <row r="16" spans="1:12" ht="24" thickBot="1" x14ac:dyDescent="0.4">
      <c r="A16" s="34" t="s">
        <v>16</v>
      </c>
      <c r="B16" s="15">
        <f>'All Offices'!B16</f>
        <v>76</v>
      </c>
      <c r="C16" s="15">
        <f>'All Offices'!C16</f>
        <v>1</v>
      </c>
      <c r="D16" s="59">
        <f>'All Offices'!AX16</f>
        <v>0</v>
      </c>
      <c r="E16" s="59">
        <f>'All Offices'!AY16</f>
        <v>0</v>
      </c>
      <c r="F16" s="59">
        <f>'All Offices'!AZ16</f>
        <v>0</v>
      </c>
      <c r="G16" s="59">
        <f>'All Offices'!BA16</f>
        <v>0</v>
      </c>
      <c r="H16" s="107"/>
      <c r="I16" s="59">
        <f>'All Offices'!BC16</f>
        <v>0</v>
      </c>
      <c r="J16" s="59">
        <f>'All Offices'!BD16</f>
        <v>0</v>
      </c>
      <c r="K16" s="59">
        <f>'All Offices'!BE16</f>
        <v>0</v>
      </c>
      <c r="L16" s="59">
        <f>'All Offices'!BF16</f>
        <v>0</v>
      </c>
    </row>
    <row r="17" spans="1:12" ht="24" thickBot="1" x14ac:dyDescent="0.4">
      <c r="A17" s="34" t="s">
        <v>17</v>
      </c>
      <c r="B17" s="15">
        <f>'All Offices'!B17</f>
        <v>89</v>
      </c>
      <c r="C17" s="15">
        <f>'All Offices'!C17</f>
        <v>1</v>
      </c>
      <c r="D17" s="59">
        <f>'All Offices'!AX17</f>
        <v>0</v>
      </c>
      <c r="E17" s="59">
        <f>'All Offices'!AY17</f>
        <v>0</v>
      </c>
      <c r="F17" s="59">
        <f>'All Offices'!AZ17</f>
        <v>0</v>
      </c>
      <c r="G17" s="59">
        <f>'All Offices'!BA17</f>
        <v>0</v>
      </c>
      <c r="H17" s="107"/>
      <c r="I17" s="59">
        <f>'All Offices'!BC17</f>
        <v>0</v>
      </c>
      <c r="J17" s="59">
        <f>'All Offices'!BD17</f>
        <v>0</v>
      </c>
      <c r="K17" s="59">
        <f>'All Offices'!BE17</f>
        <v>0</v>
      </c>
      <c r="L17" s="59">
        <f>'All Offices'!BF17</f>
        <v>0</v>
      </c>
    </row>
    <row r="18" spans="1:12" ht="24" thickBot="1" x14ac:dyDescent="0.4">
      <c r="A18" s="34" t="s">
        <v>18</v>
      </c>
      <c r="B18" s="15">
        <f>'All Offices'!B18</f>
        <v>721</v>
      </c>
      <c r="C18" s="15">
        <f>'All Offices'!C18</f>
        <v>1</v>
      </c>
      <c r="D18" s="59">
        <f>'All Offices'!AX18</f>
        <v>0</v>
      </c>
      <c r="E18" s="59">
        <f>'All Offices'!AY18</f>
        <v>0</v>
      </c>
      <c r="F18" s="59">
        <f>'All Offices'!AZ18</f>
        <v>0</v>
      </c>
      <c r="G18" s="59">
        <f>'All Offices'!BA18</f>
        <v>0</v>
      </c>
      <c r="H18" s="107"/>
      <c r="I18" s="59">
        <f>'All Offices'!BC18</f>
        <v>0</v>
      </c>
      <c r="J18" s="59">
        <f>'All Offices'!BD18</f>
        <v>0</v>
      </c>
      <c r="K18" s="59">
        <f>'All Offices'!BE18</f>
        <v>0</v>
      </c>
      <c r="L18" s="59">
        <f>'All Offices'!BF18</f>
        <v>0</v>
      </c>
    </row>
    <row r="19" spans="1:12" ht="24" thickBot="1" x14ac:dyDescent="0.4">
      <c r="A19" s="34" t="s">
        <v>5</v>
      </c>
      <c r="B19" s="15">
        <f>'All Offices'!B19</f>
        <v>409</v>
      </c>
      <c r="C19" s="15">
        <f>'All Offices'!C19</f>
        <v>1</v>
      </c>
      <c r="D19" s="59">
        <f>'All Offices'!AX19</f>
        <v>0</v>
      </c>
      <c r="E19" s="59">
        <f>'All Offices'!AY19</f>
        <v>0</v>
      </c>
      <c r="F19" s="59">
        <f>'All Offices'!AZ19</f>
        <v>0</v>
      </c>
      <c r="G19" s="107"/>
      <c r="H19" s="59">
        <f>'All Offices'!BB19</f>
        <v>0</v>
      </c>
      <c r="I19" s="59">
        <f>'All Offices'!BC19</f>
        <v>0</v>
      </c>
      <c r="J19" s="59">
        <f>'All Offices'!BD19</f>
        <v>0</v>
      </c>
      <c r="K19" s="59">
        <f>'All Offices'!BE19</f>
        <v>0</v>
      </c>
      <c r="L19" s="59">
        <f>'All Offices'!BF19</f>
        <v>0</v>
      </c>
    </row>
    <row r="20" spans="1:12" ht="24" thickBot="1" x14ac:dyDescent="0.4">
      <c r="A20" s="34" t="s">
        <v>19</v>
      </c>
      <c r="B20" s="15">
        <f>'All Offices'!B20</f>
        <v>631</v>
      </c>
      <c r="C20" s="15">
        <f>'All Offices'!C20</f>
        <v>1</v>
      </c>
      <c r="D20" s="59">
        <f>'All Offices'!AX20</f>
        <v>0</v>
      </c>
      <c r="E20" s="59">
        <f>'All Offices'!AY20</f>
        <v>0</v>
      </c>
      <c r="F20" s="59">
        <f>'All Offices'!AZ20</f>
        <v>0</v>
      </c>
      <c r="G20" s="59">
        <f>'All Offices'!BA20</f>
        <v>0</v>
      </c>
      <c r="H20" s="107"/>
      <c r="I20" s="59">
        <f>'All Offices'!BC20</f>
        <v>0</v>
      </c>
      <c r="J20" s="59">
        <f>'All Offices'!BD20</f>
        <v>0</v>
      </c>
      <c r="K20" s="59">
        <f>'All Offices'!BE20</f>
        <v>0</v>
      </c>
      <c r="L20" s="59">
        <f>'All Offices'!BF20</f>
        <v>0</v>
      </c>
    </row>
    <row r="21" spans="1:12" ht="23.25" customHeight="1" thickBot="1" x14ac:dyDescent="0.4">
      <c r="A21" s="34" t="s">
        <v>20</v>
      </c>
      <c r="B21" s="15">
        <f>'All Offices'!B21</f>
        <v>22</v>
      </c>
      <c r="C21" s="15">
        <f>'All Offices'!C21</f>
        <v>1</v>
      </c>
      <c r="D21" s="59">
        <f>'All Offices'!AX21</f>
        <v>0</v>
      </c>
      <c r="E21" s="59">
        <f>'All Offices'!AY21</f>
        <v>0</v>
      </c>
      <c r="F21" s="59">
        <f>'All Offices'!AZ21</f>
        <v>0</v>
      </c>
      <c r="G21" s="59">
        <f>'All Offices'!BA21</f>
        <v>0</v>
      </c>
      <c r="H21" s="107"/>
      <c r="I21" s="59">
        <f>'All Offices'!BC21</f>
        <v>0</v>
      </c>
      <c r="J21" s="59">
        <f>'All Offices'!BD21</f>
        <v>0</v>
      </c>
      <c r="K21" s="59">
        <f>'All Offices'!BE21</f>
        <v>0</v>
      </c>
      <c r="L21" s="59">
        <f>'All Offices'!BF21</f>
        <v>0</v>
      </c>
    </row>
    <row r="22" spans="1:12" ht="24" thickBot="1" x14ac:dyDescent="0.4">
      <c r="A22" s="34" t="s">
        <v>6</v>
      </c>
      <c r="B22" s="15">
        <f>'All Offices'!B22</f>
        <v>683</v>
      </c>
      <c r="C22" s="15">
        <f>'All Offices'!C22</f>
        <v>1</v>
      </c>
      <c r="D22" s="59">
        <f>'All Offices'!AX22</f>
        <v>1</v>
      </c>
      <c r="E22" s="59">
        <f>'All Offices'!AY22</f>
        <v>1</v>
      </c>
      <c r="F22" s="59">
        <f>'All Offices'!AZ22</f>
        <v>1</v>
      </c>
      <c r="G22" s="59">
        <f>'All Offices'!BA22</f>
        <v>1</v>
      </c>
      <c r="H22" s="107"/>
      <c r="I22" s="59">
        <f>'All Offices'!BC22</f>
        <v>0</v>
      </c>
      <c r="J22" s="59">
        <f>'All Offices'!BD22</f>
        <v>0</v>
      </c>
      <c r="K22" s="59">
        <f>'All Offices'!BE22</f>
        <v>0</v>
      </c>
      <c r="L22" s="59">
        <f>'All Offices'!BF22</f>
        <v>0</v>
      </c>
    </row>
    <row r="23" spans="1:12" ht="24" customHeight="1" thickBot="1" x14ac:dyDescent="0.4">
      <c r="A23" s="34" t="s">
        <v>21</v>
      </c>
      <c r="B23" s="15">
        <f>'All Offices'!B23</f>
        <v>132</v>
      </c>
      <c r="C23" s="15">
        <f>'All Offices'!C23</f>
        <v>1</v>
      </c>
      <c r="D23" s="59">
        <f>'All Offices'!AX23</f>
        <v>0</v>
      </c>
      <c r="E23" s="59">
        <f>'All Offices'!AY23</f>
        <v>0</v>
      </c>
      <c r="F23" s="59">
        <f>'All Offices'!AZ23</f>
        <v>0</v>
      </c>
      <c r="G23" s="59">
        <f>'All Offices'!BA23</f>
        <v>0</v>
      </c>
      <c r="H23" s="107"/>
      <c r="I23" s="59">
        <f>'All Offices'!BC23</f>
        <v>0</v>
      </c>
      <c r="J23" s="59">
        <f>'All Offices'!BD23</f>
        <v>0</v>
      </c>
      <c r="K23" s="59">
        <f>'All Offices'!BE23</f>
        <v>0</v>
      </c>
      <c r="L23" s="59">
        <f>'All Offices'!BF23</f>
        <v>0</v>
      </c>
    </row>
    <row r="24" spans="1:12" ht="24" thickBot="1" x14ac:dyDescent="0.4">
      <c r="A24" s="34" t="s">
        <v>22</v>
      </c>
      <c r="B24" s="15">
        <f>'All Offices'!B24</f>
        <v>183</v>
      </c>
      <c r="C24" s="15">
        <f>'All Offices'!C24</f>
        <v>1</v>
      </c>
      <c r="D24" s="59">
        <f>'All Offices'!AX24</f>
        <v>0</v>
      </c>
      <c r="E24" s="59">
        <f>'All Offices'!AY24</f>
        <v>0</v>
      </c>
      <c r="F24" s="59">
        <f>'All Offices'!AZ24</f>
        <v>0</v>
      </c>
      <c r="G24" s="59">
        <f>'All Offices'!BA24</f>
        <v>0</v>
      </c>
      <c r="H24" s="107"/>
      <c r="I24" s="59">
        <f>'All Offices'!BC24</f>
        <v>0</v>
      </c>
      <c r="J24" s="59">
        <f>'All Offices'!BD24</f>
        <v>0</v>
      </c>
      <c r="K24" s="59">
        <f>'All Offices'!BE24</f>
        <v>0</v>
      </c>
      <c r="L24" s="59">
        <f>'All Offices'!BF24</f>
        <v>0</v>
      </c>
    </row>
    <row r="25" spans="1:12" ht="24" thickBot="1" x14ac:dyDescent="0.4">
      <c r="A25" s="34" t="s">
        <v>7</v>
      </c>
      <c r="B25" s="15">
        <f>'All Offices'!B25</f>
        <v>530</v>
      </c>
      <c r="C25" s="15">
        <f>'All Offices'!C25</f>
        <v>1</v>
      </c>
      <c r="D25" s="59">
        <f>'All Offices'!AX25</f>
        <v>0</v>
      </c>
      <c r="E25" s="59">
        <f>'All Offices'!AY25</f>
        <v>0</v>
      </c>
      <c r="F25" s="59">
        <f>'All Offices'!AZ25</f>
        <v>0</v>
      </c>
      <c r="G25" s="59">
        <f>'All Offices'!BA25</f>
        <v>0</v>
      </c>
      <c r="H25" s="107"/>
      <c r="I25" s="59">
        <f>'All Offices'!BC25</f>
        <v>0</v>
      </c>
      <c r="J25" s="59">
        <f>'All Offices'!BD25</f>
        <v>0</v>
      </c>
      <c r="K25" s="59">
        <f>'All Offices'!BE25</f>
        <v>0</v>
      </c>
      <c r="L25" s="59">
        <f>'All Offices'!BF25</f>
        <v>0</v>
      </c>
    </row>
    <row r="26" spans="1:12" ht="24" thickBot="1" x14ac:dyDescent="0.4">
      <c r="A26" s="34" t="s">
        <v>8</v>
      </c>
      <c r="B26" s="15">
        <f>'All Offices'!B26</f>
        <v>679</v>
      </c>
      <c r="C26" s="15">
        <f>'All Offices'!C26</f>
        <v>1</v>
      </c>
      <c r="D26" s="59">
        <f>'All Offices'!AX26</f>
        <v>2</v>
      </c>
      <c r="E26" s="59">
        <f>'All Offices'!AY26</f>
        <v>3</v>
      </c>
      <c r="F26" s="59">
        <f>'All Offices'!AZ26</f>
        <v>3</v>
      </c>
      <c r="G26" s="59">
        <f>'All Offices'!BA26</f>
        <v>3</v>
      </c>
      <c r="H26" s="107"/>
      <c r="I26" s="59">
        <f>'All Offices'!BC26</f>
        <v>3</v>
      </c>
      <c r="J26" s="59">
        <f>'All Offices'!BD26</f>
        <v>3</v>
      </c>
      <c r="K26" s="59">
        <f>'All Offices'!BE26</f>
        <v>3</v>
      </c>
      <c r="L26" s="59">
        <f>'All Offices'!BF26</f>
        <v>3</v>
      </c>
    </row>
    <row r="27" spans="1:12" ht="24" thickBot="1" x14ac:dyDescent="0.4">
      <c r="A27" s="34" t="s">
        <v>23</v>
      </c>
      <c r="B27" s="15">
        <f>'All Offices'!B27</f>
        <v>272</v>
      </c>
      <c r="C27" s="15">
        <f>'All Offices'!C27</f>
        <v>1</v>
      </c>
      <c r="D27" s="59">
        <f>'All Offices'!AX27</f>
        <v>0</v>
      </c>
      <c r="E27" s="59">
        <f>'All Offices'!AY27</f>
        <v>0</v>
      </c>
      <c r="F27" s="59">
        <f>'All Offices'!AZ27</f>
        <v>0</v>
      </c>
      <c r="G27" s="59">
        <f>'All Offices'!BA27</f>
        <v>0</v>
      </c>
      <c r="H27" s="107"/>
      <c r="I27" s="59">
        <f>'All Offices'!BC27</f>
        <v>0</v>
      </c>
      <c r="J27" s="59">
        <f>'All Offices'!BD27</f>
        <v>0</v>
      </c>
      <c r="K27" s="59">
        <f>'All Offices'!BE27</f>
        <v>0</v>
      </c>
      <c r="L27" s="59">
        <f>'All Offices'!BF27</f>
        <v>0</v>
      </c>
    </row>
    <row r="28" spans="1:12" ht="24" thickBot="1" x14ac:dyDescent="0.4">
      <c r="A28" s="34" t="s">
        <v>9</v>
      </c>
      <c r="B28" s="15">
        <f>'All Offices'!B28</f>
        <v>558</v>
      </c>
      <c r="C28" s="15">
        <f>'All Offices'!C28</f>
        <v>1</v>
      </c>
      <c r="D28" s="59">
        <f>'All Offices'!AX28</f>
        <v>0</v>
      </c>
      <c r="E28" s="59">
        <f>'All Offices'!AY28</f>
        <v>0</v>
      </c>
      <c r="F28" s="59">
        <f>'All Offices'!AZ28</f>
        <v>0</v>
      </c>
      <c r="G28" s="59">
        <f>'All Offices'!BA28</f>
        <v>0</v>
      </c>
      <c r="H28" s="107"/>
      <c r="I28" s="59">
        <f>'All Offices'!BC28</f>
        <v>0</v>
      </c>
      <c r="J28" s="59">
        <f>'All Offices'!BD28</f>
        <v>0</v>
      </c>
      <c r="K28" s="59">
        <f>'All Offices'!BE28</f>
        <v>0</v>
      </c>
      <c r="L28" s="59">
        <f>'All Offices'!BF28</f>
        <v>0</v>
      </c>
    </row>
    <row r="29" spans="1:12" s="10" customFormat="1" ht="23.25" x14ac:dyDescent="0.35">
      <c r="A29" s="34" t="s">
        <v>73</v>
      </c>
      <c r="B29" s="15">
        <f>'All Offices'!B29</f>
        <v>1258</v>
      </c>
      <c r="C29" s="15">
        <f>'All Offices'!C29</f>
        <v>1</v>
      </c>
      <c r="D29" s="59">
        <f>'All Offices'!AX29</f>
        <v>0</v>
      </c>
      <c r="E29" s="59">
        <f>'All Offices'!AY29</f>
        <v>0</v>
      </c>
      <c r="F29" s="59">
        <f>'All Offices'!AZ29</f>
        <v>0</v>
      </c>
      <c r="G29" s="59">
        <f>'All Offices'!BA29</f>
        <v>0</v>
      </c>
      <c r="H29" s="107"/>
      <c r="I29" s="59">
        <f>'All Offices'!BC29</f>
        <v>0</v>
      </c>
      <c r="J29" s="59">
        <f>'All Offices'!BD29</f>
        <v>0</v>
      </c>
      <c r="K29" s="59">
        <f>'All Offices'!BE29</f>
        <v>0</v>
      </c>
      <c r="L29" s="59">
        <f>'All Offices'!BF29</f>
        <v>0</v>
      </c>
    </row>
  </sheetData>
  <mergeCells count="13">
    <mergeCell ref="D5:D6"/>
    <mergeCell ref="E5:E6"/>
    <mergeCell ref="F5:F6"/>
    <mergeCell ref="D1:L1"/>
    <mergeCell ref="D2:E3"/>
    <mergeCell ref="F2:I3"/>
    <mergeCell ref="J2:L3"/>
    <mergeCell ref="G5:G6"/>
    <mergeCell ref="H5:H6"/>
    <mergeCell ref="I5:I6"/>
    <mergeCell ref="J5:J6"/>
    <mergeCell ref="K5:K6"/>
    <mergeCell ref="L5:L6"/>
  </mergeCells>
  <pageMargins left="0.7" right="0.7" top="0.75" bottom="0.75" header="0.3" footer="0.3"/>
  <pageSetup paperSize="17"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zoomScale="75" zoomScaleNormal="75" workbookViewId="0">
      <pane xSplit="1" ySplit="7" topLeftCell="B12" activePane="bottomRight" state="frozenSplit"/>
      <selection pane="topRight" activeCell="C1" sqref="C1"/>
      <selection pane="bottomLeft" activeCell="A3" sqref="A3"/>
      <selection pane="bottomRight" activeCell="C8" sqref="C8:C29"/>
    </sheetView>
  </sheetViews>
  <sheetFormatPr defaultRowHeight="15" x14ac:dyDescent="0.25"/>
  <cols>
    <col min="1" max="1" width="50.28515625" customWidth="1"/>
    <col min="2" max="2" width="13" customWidth="1"/>
    <col min="3" max="3" width="11.85546875" customWidth="1"/>
    <col min="4" max="4" width="16.5703125" customWidth="1"/>
    <col min="5" max="5" width="14.42578125" customWidth="1"/>
    <col min="6" max="6" width="13.85546875" customWidth="1"/>
    <col min="7" max="7" width="15.28515625" customWidth="1"/>
    <col min="8" max="8" width="15.42578125" customWidth="1"/>
    <col min="9" max="9" width="13.28515625" customWidth="1"/>
    <col min="10" max="10" width="13.7109375" customWidth="1"/>
    <col min="11" max="12" width="13.28515625" customWidth="1"/>
  </cols>
  <sheetData>
    <row r="1" spans="1:12" ht="36.75" customHeight="1" thickBot="1" x14ac:dyDescent="0.5">
      <c r="D1" s="178" t="s">
        <v>50</v>
      </c>
      <c r="E1" s="179"/>
      <c r="F1" s="179"/>
      <c r="G1" s="179"/>
      <c r="H1" s="179"/>
      <c r="I1" s="179"/>
      <c r="J1" s="179"/>
      <c r="K1" s="179"/>
      <c r="L1" s="180"/>
    </row>
    <row r="2" spans="1:12" ht="24.75" customHeight="1" thickBot="1" x14ac:dyDescent="0.4">
      <c r="A2" s="71" t="s">
        <v>0</v>
      </c>
      <c r="B2" s="64"/>
      <c r="C2" s="63"/>
      <c r="D2" s="116" t="s">
        <v>37</v>
      </c>
      <c r="E2" s="118"/>
      <c r="F2" s="116" t="s">
        <v>36</v>
      </c>
      <c r="G2" s="117"/>
      <c r="H2" s="117"/>
      <c r="I2" s="117"/>
      <c r="J2" s="117"/>
      <c r="K2" s="117"/>
      <c r="L2" s="118"/>
    </row>
    <row r="3" spans="1:12" ht="24.75" customHeight="1" thickBot="1" x14ac:dyDescent="0.4">
      <c r="A3" s="71"/>
      <c r="B3" s="82"/>
      <c r="C3" s="82"/>
      <c r="D3" s="119"/>
      <c r="E3" s="121"/>
      <c r="F3" s="119"/>
      <c r="G3" s="120"/>
      <c r="H3" s="120"/>
      <c r="I3" s="120"/>
      <c r="J3" s="120"/>
      <c r="K3" s="120"/>
      <c r="L3" s="121"/>
    </row>
    <row r="4" spans="1:12" ht="66.75" customHeight="1" thickBot="1" x14ac:dyDescent="0.4">
      <c r="A4" s="85">
        <v>45517</v>
      </c>
      <c r="B4" s="83"/>
      <c r="C4" s="84"/>
      <c r="D4" s="87" t="s">
        <v>45</v>
      </c>
      <c r="E4" s="88" t="s">
        <v>32</v>
      </c>
      <c r="F4" s="76" t="s">
        <v>33</v>
      </c>
      <c r="G4" s="77" t="s">
        <v>24</v>
      </c>
      <c r="H4" s="80" t="s">
        <v>29</v>
      </c>
      <c r="I4" s="78" t="s">
        <v>35</v>
      </c>
      <c r="J4" s="86" t="s">
        <v>38</v>
      </c>
      <c r="K4" s="89" t="s">
        <v>39</v>
      </c>
      <c r="L4" s="79" t="s">
        <v>40</v>
      </c>
    </row>
    <row r="5" spans="1:12" ht="20.25" customHeight="1" thickBot="1" x14ac:dyDescent="0.35">
      <c r="A5" s="49" t="s">
        <v>1</v>
      </c>
      <c r="B5" s="81"/>
      <c r="C5" s="66"/>
      <c r="D5" s="136" t="s">
        <v>27</v>
      </c>
      <c r="E5" s="138" t="s">
        <v>27</v>
      </c>
      <c r="F5" s="122" t="s">
        <v>27</v>
      </c>
      <c r="G5" s="126" t="s">
        <v>27</v>
      </c>
      <c r="H5" s="130" t="s">
        <v>27</v>
      </c>
      <c r="I5" s="132" t="s">
        <v>27</v>
      </c>
      <c r="J5" s="111" t="s">
        <v>27</v>
      </c>
      <c r="K5" s="113" t="s">
        <v>27</v>
      </c>
      <c r="L5" s="115" t="s">
        <v>27</v>
      </c>
    </row>
    <row r="6" spans="1:12" ht="123.75" customHeight="1" thickBot="1" x14ac:dyDescent="0.45">
      <c r="A6" s="1"/>
      <c r="B6" s="67" t="s">
        <v>26</v>
      </c>
      <c r="C6" s="68" t="s">
        <v>25</v>
      </c>
      <c r="D6" s="137"/>
      <c r="E6" s="139"/>
      <c r="F6" s="123"/>
      <c r="G6" s="127"/>
      <c r="H6" s="131"/>
      <c r="I6" s="133"/>
      <c r="J6" s="112"/>
      <c r="K6" s="114"/>
      <c r="L6" s="110"/>
    </row>
    <row r="7" spans="1:12" ht="21" thickBot="1" x14ac:dyDescent="0.35">
      <c r="A7" s="17" t="s">
        <v>2</v>
      </c>
      <c r="B7" s="18">
        <f>SUM(B8:B29)</f>
        <v>9638</v>
      </c>
      <c r="C7" s="31">
        <f>SUM(C8+C9+C10+C11+C12+C13+C14+C15+C16+C17+C18+C19+C20+C21+C22+C23+C24+C25+C26+C27+C28+C29)/22</f>
        <v>1</v>
      </c>
      <c r="D7" s="43">
        <f>SUM(D8:D29)</f>
        <v>2</v>
      </c>
      <c r="E7" s="43">
        <f>SUM(E8:E29)</f>
        <v>2</v>
      </c>
      <c r="F7" s="43">
        <f>SUM(F8:F29)</f>
        <v>2</v>
      </c>
      <c r="G7" s="43">
        <f>SUM(G8:G18)+SUM(G20:G29)</f>
        <v>2</v>
      </c>
      <c r="H7" s="43">
        <f>SUM(H19)</f>
        <v>0</v>
      </c>
      <c r="I7" s="43">
        <f>SUM(I8:I29)</f>
        <v>2</v>
      </c>
      <c r="J7" s="43">
        <f>SUM(J8:J29)</f>
        <v>2</v>
      </c>
      <c r="K7" s="43">
        <f>SUM(K8:K29)</f>
        <v>2</v>
      </c>
      <c r="L7" s="55">
        <f>SUM(L8:L29)</f>
        <v>2</v>
      </c>
    </row>
    <row r="8" spans="1:12" ht="24" thickBot="1" x14ac:dyDescent="0.4">
      <c r="A8" s="33" t="s">
        <v>3</v>
      </c>
      <c r="B8" s="15">
        <f>'All Offices'!B8</f>
        <v>292</v>
      </c>
      <c r="C8" s="15">
        <f>'All Offices'!C8</f>
        <v>1</v>
      </c>
      <c r="D8" s="59">
        <f>'All Offices'!BG8</f>
        <v>0</v>
      </c>
      <c r="E8" s="59">
        <f>'All Offices'!BH8</f>
        <v>0</v>
      </c>
      <c r="F8" s="59">
        <f>'All Offices'!BI8</f>
        <v>0</v>
      </c>
      <c r="G8" s="59">
        <f>'All Offices'!BJ8</f>
        <v>0</v>
      </c>
      <c r="H8" s="107"/>
      <c r="I8" s="59">
        <f>'All Offices'!BL8</f>
        <v>0</v>
      </c>
      <c r="J8" s="59">
        <f>'All Offices'!BM8</f>
        <v>0</v>
      </c>
      <c r="K8" s="59">
        <f>'All Offices'!BN8</f>
        <v>0</v>
      </c>
      <c r="L8" s="59">
        <f>'All Offices'!BO8</f>
        <v>0</v>
      </c>
    </row>
    <row r="9" spans="1:12" ht="23.25" customHeight="1" thickBot="1" x14ac:dyDescent="0.4">
      <c r="A9" s="34" t="s">
        <v>4</v>
      </c>
      <c r="B9" s="15">
        <f>'All Offices'!B9</f>
        <v>545</v>
      </c>
      <c r="C9" s="15">
        <f>'All Offices'!C9</f>
        <v>1</v>
      </c>
      <c r="D9" s="59">
        <f>'All Offices'!BG9</f>
        <v>0</v>
      </c>
      <c r="E9" s="59">
        <f>'All Offices'!BH9</f>
        <v>0</v>
      </c>
      <c r="F9" s="59">
        <f>'All Offices'!BI9</f>
        <v>0</v>
      </c>
      <c r="G9" s="59">
        <f>'All Offices'!BJ9</f>
        <v>0</v>
      </c>
      <c r="H9" s="107"/>
      <c r="I9" s="59">
        <f>'All Offices'!BL9</f>
        <v>0</v>
      </c>
      <c r="J9" s="59">
        <f>'All Offices'!BM9</f>
        <v>0</v>
      </c>
      <c r="K9" s="59">
        <f>'All Offices'!BN9</f>
        <v>0</v>
      </c>
      <c r="L9" s="59">
        <f>'All Offices'!BO9</f>
        <v>0</v>
      </c>
    </row>
    <row r="10" spans="1:12" ht="24" thickBot="1" x14ac:dyDescent="0.4">
      <c r="A10" s="34" t="s">
        <v>10</v>
      </c>
      <c r="B10" s="15">
        <f>'All Offices'!B10</f>
        <v>104</v>
      </c>
      <c r="C10" s="15">
        <f>'All Offices'!C10</f>
        <v>1</v>
      </c>
      <c r="D10" s="59">
        <f>'All Offices'!BG10</f>
        <v>0</v>
      </c>
      <c r="E10" s="59">
        <f>'All Offices'!BH10</f>
        <v>0</v>
      </c>
      <c r="F10" s="59">
        <f>'All Offices'!BI10</f>
        <v>0</v>
      </c>
      <c r="G10" s="59">
        <f>'All Offices'!BJ10</f>
        <v>0</v>
      </c>
      <c r="H10" s="107"/>
      <c r="I10" s="59">
        <f>'All Offices'!BL10</f>
        <v>0</v>
      </c>
      <c r="J10" s="59">
        <f>'All Offices'!BM10</f>
        <v>0</v>
      </c>
      <c r="K10" s="59">
        <f>'All Offices'!BN10</f>
        <v>0</v>
      </c>
      <c r="L10" s="59">
        <f>'All Offices'!BO10</f>
        <v>0</v>
      </c>
    </row>
    <row r="11" spans="1:12" ht="24" thickBot="1" x14ac:dyDescent="0.4">
      <c r="A11" s="34" t="s">
        <v>11</v>
      </c>
      <c r="B11" s="15">
        <f>'All Offices'!B11</f>
        <v>395</v>
      </c>
      <c r="C11" s="15">
        <f>'All Offices'!C11</f>
        <v>1</v>
      </c>
      <c r="D11" s="59">
        <f>'All Offices'!BG11</f>
        <v>0</v>
      </c>
      <c r="E11" s="59">
        <f>'All Offices'!BH11</f>
        <v>0</v>
      </c>
      <c r="F11" s="59">
        <f>'All Offices'!BI11</f>
        <v>0</v>
      </c>
      <c r="G11" s="59">
        <f>'All Offices'!BJ11</f>
        <v>0</v>
      </c>
      <c r="H11" s="107"/>
      <c r="I11" s="59">
        <f>'All Offices'!BL11</f>
        <v>0</v>
      </c>
      <c r="J11" s="59">
        <f>'All Offices'!BM11</f>
        <v>0</v>
      </c>
      <c r="K11" s="59">
        <f>'All Offices'!BN11</f>
        <v>0</v>
      </c>
      <c r="L11" s="59">
        <f>'All Offices'!BO11</f>
        <v>0</v>
      </c>
    </row>
    <row r="12" spans="1:12" ht="24" thickBot="1" x14ac:dyDescent="0.4">
      <c r="A12" s="34" t="s">
        <v>12</v>
      </c>
      <c r="B12" s="15">
        <f>'All Offices'!B12</f>
        <v>313</v>
      </c>
      <c r="C12" s="15">
        <f>'All Offices'!C12</f>
        <v>1</v>
      </c>
      <c r="D12" s="59">
        <f>'All Offices'!BG12</f>
        <v>0</v>
      </c>
      <c r="E12" s="59">
        <f>'All Offices'!BH12</f>
        <v>0</v>
      </c>
      <c r="F12" s="59">
        <f>'All Offices'!BI12</f>
        <v>0</v>
      </c>
      <c r="G12" s="59">
        <f>'All Offices'!BJ12</f>
        <v>0</v>
      </c>
      <c r="H12" s="107"/>
      <c r="I12" s="59">
        <f>'All Offices'!BL12</f>
        <v>0</v>
      </c>
      <c r="J12" s="59">
        <f>'All Offices'!BM12</f>
        <v>0</v>
      </c>
      <c r="K12" s="59">
        <f>'All Offices'!BN12</f>
        <v>0</v>
      </c>
      <c r="L12" s="59">
        <f>'All Offices'!BO12</f>
        <v>0</v>
      </c>
    </row>
    <row r="13" spans="1:12" ht="24" thickBot="1" x14ac:dyDescent="0.4">
      <c r="A13" s="34" t="s">
        <v>13</v>
      </c>
      <c r="B13" s="15">
        <f>'All Offices'!B13</f>
        <v>96</v>
      </c>
      <c r="C13" s="15">
        <f>'All Offices'!C13</f>
        <v>1</v>
      </c>
      <c r="D13" s="59">
        <f>'All Offices'!BG13</f>
        <v>0</v>
      </c>
      <c r="E13" s="59">
        <f>'All Offices'!BH13</f>
        <v>0</v>
      </c>
      <c r="F13" s="59">
        <f>'All Offices'!BI13</f>
        <v>0</v>
      </c>
      <c r="G13" s="59">
        <f>'All Offices'!BJ13</f>
        <v>0</v>
      </c>
      <c r="H13" s="107"/>
      <c r="I13" s="59">
        <f>'All Offices'!BL13</f>
        <v>0</v>
      </c>
      <c r="J13" s="59">
        <f>'All Offices'!BM13</f>
        <v>0</v>
      </c>
      <c r="K13" s="59">
        <f>'All Offices'!BN13</f>
        <v>0</v>
      </c>
      <c r="L13" s="59">
        <f>'All Offices'!BO13</f>
        <v>0</v>
      </c>
    </row>
    <row r="14" spans="1:12" ht="24" thickBot="1" x14ac:dyDescent="0.4">
      <c r="A14" s="34" t="s">
        <v>14</v>
      </c>
      <c r="B14" s="15">
        <f>'All Offices'!B14</f>
        <v>36</v>
      </c>
      <c r="C14" s="15">
        <f>'All Offices'!C14</f>
        <v>1</v>
      </c>
      <c r="D14" s="59">
        <f>'All Offices'!BG14</f>
        <v>0</v>
      </c>
      <c r="E14" s="59">
        <f>'All Offices'!BH14</f>
        <v>0</v>
      </c>
      <c r="F14" s="59">
        <f>'All Offices'!BI14</f>
        <v>0</v>
      </c>
      <c r="G14" s="59">
        <f>'All Offices'!BJ14</f>
        <v>0</v>
      </c>
      <c r="H14" s="107"/>
      <c r="I14" s="59">
        <f>'All Offices'!BL14</f>
        <v>0</v>
      </c>
      <c r="J14" s="59">
        <f>'All Offices'!BM14</f>
        <v>0</v>
      </c>
      <c r="K14" s="59">
        <f>'All Offices'!BN14</f>
        <v>0</v>
      </c>
      <c r="L14" s="59">
        <f>'All Offices'!BO14</f>
        <v>0</v>
      </c>
    </row>
    <row r="15" spans="1:12" ht="23.25" customHeight="1" thickBot="1" x14ac:dyDescent="0.4">
      <c r="A15" s="34" t="s">
        <v>15</v>
      </c>
      <c r="B15" s="15">
        <f>'All Offices'!B15</f>
        <v>1614</v>
      </c>
      <c r="C15" s="15">
        <f>'All Offices'!C15</f>
        <v>1</v>
      </c>
      <c r="D15" s="59">
        <f>'All Offices'!BG15</f>
        <v>0</v>
      </c>
      <c r="E15" s="59">
        <f>'All Offices'!BH15</f>
        <v>0</v>
      </c>
      <c r="F15" s="59">
        <f>'All Offices'!BI15</f>
        <v>0</v>
      </c>
      <c r="G15" s="59">
        <f>'All Offices'!BJ15</f>
        <v>0</v>
      </c>
      <c r="H15" s="107"/>
      <c r="I15" s="59">
        <f>'All Offices'!BL15</f>
        <v>0</v>
      </c>
      <c r="J15" s="59">
        <f>'All Offices'!BM15</f>
        <v>0</v>
      </c>
      <c r="K15" s="59">
        <f>'All Offices'!BN15</f>
        <v>0</v>
      </c>
      <c r="L15" s="59">
        <f>'All Offices'!BO15</f>
        <v>0</v>
      </c>
    </row>
    <row r="16" spans="1:12" ht="24" thickBot="1" x14ac:dyDescent="0.4">
      <c r="A16" s="34" t="s">
        <v>16</v>
      </c>
      <c r="B16" s="15">
        <f>'All Offices'!B16</f>
        <v>76</v>
      </c>
      <c r="C16" s="15">
        <f>'All Offices'!C16</f>
        <v>1</v>
      </c>
      <c r="D16" s="59">
        <f>'All Offices'!BG16</f>
        <v>0</v>
      </c>
      <c r="E16" s="59">
        <f>'All Offices'!BH16</f>
        <v>0</v>
      </c>
      <c r="F16" s="59">
        <f>'All Offices'!BI16</f>
        <v>0</v>
      </c>
      <c r="G16" s="59">
        <f>'All Offices'!BJ16</f>
        <v>0</v>
      </c>
      <c r="H16" s="107"/>
      <c r="I16" s="59">
        <f>'All Offices'!BL16</f>
        <v>0</v>
      </c>
      <c r="J16" s="59">
        <f>'All Offices'!BM16</f>
        <v>0</v>
      </c>
      <c r="K16" s="59">
        <f>'All Offices'!BN16</f>
        <v>0</v>
      </c>
      <c r="L16" s="59">
        <f>'All Offices'!BO16</f>
        <v>0</v>
      </c>
    </row>
    <row r="17" spans="1:13" ht="24" thickBot="1" x14ac:dyDescent="0.4">
      <c r="A17" s="34" t="s">
        <v>17</v>
      </c>
      <c r="B17" s="15">
        <f>'All Offices'!B17</f>
        <v>89</v>
      </c>
      <c r="C17" s="15">
        <f>'All Offices'!C17</f>
        <v>1</v>
      </c>
      <c r="D17" s="59">
        <f>'All Offices'!BG17</f>
        <v>0</v>
      </c>
      <c r="E17" s="59">
        <f>'All Offices'!BH17</f>
        <v>0</v>
      </c>
      <c r="F17" s="59">
        <f>'All Offices'!BI17</f>
        <v>0</v>
      </c>
      <c r="G17" s="59">
        <f>'All Offices'!BJ17</f>
        <v>0</v>
      </c>
      <c r="H17" s="107"/>
      <c r="I17" s="59">
        <f>'All Offices'!BL17</f>
        <v>0</v>
      </c>
      <c r="J17" s="59">
        <f>'All Offices'!BM17</f>
        <v>0</v>
      </c>
      <c r="K17" s="59">
        <f>'All Offices'!BN17</f>
        <v>0</v>
      </c>
      <c r="L17" s="59">
        <f>'All Offices'!BO17</f>
        <v>0</v>
      </c>
    </row>
    <row r="18" spans="1:13" ht="24" thickBot="1" x14ac:dyDescent="0.4">
      <c r="A18" s="34" t="s">
        <v>18</v>
      </c>
      <c r="B18" s="15">
        <f>'All Offices'!B18</f>
        <v>721</v>
      </c>
      <c r="C18" s="15">
        <f>'All Offices'!C18</f>
        <v>1</v>
      </c>
      <c r="D18" s="59">
        <f>'All Offices'!BG18</f>
        <v>0</v>
      </c>
      <c r="E18" s="59">
        <f>'All Offices'!BH18</f>
        <v>0</v>
      </c>
      <c r="F18" s="59">
        <f>'All Offices'!BI18</f>
        <v>0</v>
      </c>
      <c r="G18" s="59">
        <f>'All Offices'!BJ18</f>
        <v>0</v>
      </c>
      <c r="H18" s="107"/>
      <c r="I18" s="59">
        <f>'All Offices'!BL18</f>
        <v>0</v>
      </c>
      <c r="J18" s="59">
        <f>'All Offices'!BM18</f>
        <v>0</v>
      </c>
      <c r="K18" s="59">
        <f>'All Offices'!BN18</f>
        <v>0</v>
      </c>
      <c r="L18" s="59">
        <f>'All Offices'!BO18</f>
        <v>0</v>
      </c>
    </row>
    <row r="19" spans="1:13" ht="24" thickBot="1" x14ac:dyDescent="0.4">
      <c r="A19" s="34" t="s">
        <v>5</v>
      </c>
      <c r="B19" s="15">
        <f>'All Offices'!B19</f>
        <v>409</v>
      </c>
      <c r="C19" s="15">
        <f>'All Offices'!C19</f>
        <v>1</v>
      </c>
      <c r="D19" s="59">
        <f>'All Offices'!BG19</f>
        <v>0</v>
      </c>
      <c r="E19" s="59">
        <f>'All Offices'!BH19</f>
        <v>0</v>
      </c>
      <c r="F19" s="59">
        <f>'All Offices'!BI19</f>
        <v>0</v>
      </c>
      <c r="G19" s="107"/>
      <c r="H19" s="59">
        <f>'All Offices'!BK19</f>
        <v>0</v>
      </c>
      <c r="I19" s="59">
        <f>'All Offices'!BL19</f>
        <v>0</v>
      </c>
      <c r="J19" s="59">
        <f>'All Offices'!BM19</f>
        <v>0</v>
      </c>
      <c r="K19" s="59">
        <f>'All Offices'!BN19</f>
        <v>0</v>
      </c>
      <c r="L19" s="59">
        <f>'All Offices'!BO19</f>
        <v>0</v>
      </c>
    </row>
    <row r="20" spans="1:13" ht="24" thickBot="1" x14ac:dyDescent="0.4">
      <c r="A20" s="34" t="s">
        <v>19</v>
      </c>
      <c r="B20" s="15">
        <f>'All Offices'!B20</f>
        <v>631</v>
      </c>
      <c r="C20" s="15">
        <f>'All Offices'!C20</f>
        <v>1</v>
      </c>
      <c r="D20" s="59">
        <f>'All Offices'!BG20</f>
        <v>0</v>
      </c>
      <c r="E20" s="59">
        <f>'All Offices'!BH20</f>
        <v>0</v>
      </c>
      <c r="F20" s="59">
        <f>'All Offices'!BI20</f>
        <v>0</v>
      </c>
      <c r="G20" s="59">
        <f>'All Offices'!BJ20</f>
        <v>0</v>
      </c>
      <c r="H20" s="107"/>
      <c r="I20" s="59">
        <f>'All Offices'!BL20</f>
        <v>0</v>
      </c>
      <c r="J20" s="59">
        <f>'All Offices'!BM20</f>
        <v>0</v>
      </c>
      <c r="K20" s="59">
        <f>'All Offices'!BN20</f>
        <v>0</v>
      </c>
      <c r="L20" s="59">
        <f>'All Offices'!BO20</f>
        <v>0</v>
      </c>
    </row>
    <row r="21" spans="1:13" ht="23.25" customHeight="1" thickBot="1" x14ac:dyDescent="0.4">
      <c r="A21" s="34" t="s">
        <v>20</v>
      </c>
      <c r="B21" s="15">
        <f>'All Offices'!B21</f>
        <v>22</v>
      </c>
      <c r="C21" s="15">
        <f>'All Offices'!C21</f>
        <v>1</v>
      </c>
      <c r="D21" s="59">
        <f>'All Offices'!BG21</f>
        <v>0</v>
      </c>
      <c r="E21" s="59">
        <f>'All Offices'!BH21</f>
        <v>0</v>
      </c>
      <c r="F21" s="59">
        <f>'All Offices'!BI21</f>
        <v>0</v>
      </c>
      <c r="G21" s="59">
        <f>'All Offices'!BJ21</f>
        <v>0</v>
      </c>
      <c r="H21" s="107"/>
      <c r="I21" s="59">
        <f>'All Offices'!BL21</f>
        <v>0</v>
      </c>
      <c r="J21" s="59">
        <f>'All Offices'!BM21</f>
        <v>0</v>
      </c>
      <c r="K21" s="59">
        <f>'All Offices'!BN21</f>
        <v>0</v>
      </c>
      <c r="L21" s="59">
        <f>'All Offices'!BO21</f>
        <v>0</v>
      </c>
    </row>
    <row r="22" spans="1:13" ht="24" thickBot="1" x14ac:dyDescent="0.4">
      <c r="A22" s="34" t="s">
        <v>6</v>
      </c>
      <c r="B22" s="15">
        <f>'All Offices'!B22</f>
        <v>683</v>
      </c>
      <c r="C22" s="15">
        <f>'All Offices'!C22</f>
        <v>1</v>
      </c>
      <c r="D22" s="59">
        <f>'All Offices'!BG22</f>
        <v>0</v>
      </c>
      <c r="E22" s="59">
        <f>'All Offices'!BH22</f>
        <v>0</v>
      </c>
      <c r="F22" s="59">
        <f>'All Offices'!BI22</f>
        <v>0</v>
      </c>
      <c r="G22" s="59">
        <f>'All Offices'!BJ22</f>
        <v>0</v>
      </c>
      <c r="H22" s="107"/>
      <c r="I22" s="59">
        <f>'All Offices'!BL22</f>
        <v>0</v>
      </c>
      <c r="J22" s="59">
        <f>'All Offices'!BM22</f>
        <v>0</v>
      </c>
      <c r="K22" s="59">
        <f>'All Offices'!BN22</f>
        <v>0</v>
      </c>
      <c r="L22" s="59">
        <f>'All Offices'!BO22</f>
        <v>0</v>
      </c>
    </row>
    <row r="23" spans="1:13" ht="24" thickBot="1" x14ac:dyDescent="0.4">
      <c r="A23" s="34" t="s">
        <v>21</v>
      </c>
      <c r="B23" s="15">
        <f>'All Offices'!B23</f>
        <v>132</v>
      </c>
      <c r="C23" s="15">
        <f>'All Offices'!C23</f>
        <v>1</v>
      </c>
      <c r="D23" s="59">
        <f>'All Offices'!BG23</f>
        <v>0</v>
      </c>
      <c r="E23" s="59">
        <f>'All Offices'!BH23</f>
        <v>0</v>
      </c>
      <c r="F23" s="59">
        <f>'All Offices'!BI23</f>
        <v>0</v>
      </c>
      <c r="G23" s="59">
        <f>'All Offices'!BJ23</f>
        <v>0</v>
      </c>
      <c r="H23" s="107"/>
      <c r="I23" s="59">
        <f>'All Offices'!BL23</f>
        <v>0</v>
      </c>
      <c r="J23" s="59">
        <f>'All Offices'!BM23</f>
        <v>0</v>
      </c>
      <c r="K23" s="59">
        <f>'All Offices'!BN23</f>
        <v>0</v>
      </c>
      <c r="L23" s="59">
        <f>'All Offices'!BO23</f>
        <v>0</v>
      </c>
      <c r="M23" s="177"/>
    </row>
    <row r="24" spans="1:13" ht="24" thickBot="1" x14ac:dyDescent="0.4">
      <c r="A24" s="34" t="s">
        <v>22</v>
      </c>
      <c r="B24" s="15">
        <f>'All Offices'!B24</f>
        <v>183</v>
      </c>
      <c r="C24" s="15">
        <f>'All Offices'!C24</f>
        <v>1</v>
      </c>
      <c r="D24" s="59">
        <f>'All Offices'!BG24</f>
        <v>0</v>
      </c>
      <c r="E24" s="59">
        <f>'All Offices'!BH24</f>
        <v>0</v>
      </c>
      <c r="F24" s="59">
        <f>'All Offices'!BI24</f>
        <v>0</v>
      </c>
      <c r="G24" s="59">
        <f>'All Offices'!BJ24</f>
        <v>0</v>
      </c>
      <c r="H24" s="107"/>
      <c r="I24" s="59">
        <f>'All Offices'!BL24</f>
        <v>0</v>
      </c>
      <c r="J24" s="59">
        <f>'All Offices'!BM24</f>
        <v>0</v>
      </c>
      <c r="K24" s="59">
        <f>'All Offices'!BN24</f>
        <v>0</v>
      </c>
      <c r="L24" s="59">
        <f>'All Offices'!BO24</f>
        <v>0</v>
      </c>
      <c r="M24" s="177"/>
    </row>
    <row r="25" spans="1:13" ht="24" thickBot="1" x14ac:dyDescent="0.4">
      <c r="A25" s="34" t="s">
        <v>7</v>
      </c>
      <c r="B25" s="15">
        <f>'All Offices'!B25</f>
        <v>530</v>
      </c>
      <c r="C25" s="15">
        <f>'All Offices'!C25</f>
        <v>1</v>
      </c>
      <c r="D25" s="59">
        <f>'All Offices'!BG25</f>
        <v>0</v>
      </c>
      <c r="E25" s="59">
        <f>'All Offices'!BH25</f>
        <v>0</v>
      </c>
      <c r="F25" s="59">
        <f>'All Offices'!BI25</f>
        <v>0</v>
      </c>
      <c r="G25" s="59">
        <f>'All Offices'!BJ25</f>
        <v>0</v>
      </c>
      <c r="H25" s="107"/>
      <c r="I25" s="59">
        <f>'All Offices'!BL25</f>
        <v>0</v>
      </c>
      <c r="J25" s="59">
        <f>'All Offices'!BM25</f>
        <v>0</v>
      </c>
      <c r="K25" s="59">
        <f>'All Offices'!BN25</f>
        <v>0</v>
      </c>
      <c r="L25" s="59">
        <f>'All Offices'!BO25</f>
        <v>0</v>
      </c>
      <c r="M25" s="177"/>
    </row>
    <row r="26" spans="1:13" ht="24" thickBot="1" x14ac:dyDescent="0.4">
      <c r="A26" s="34" t="s">
        <v>8</v>
      </c>
      <c r="B26" s="15">
        <f>'All Offices'!B26</f>
        <v>679</v>
      </c>
      <c r="C26" s="15">
        <f>'All Offices'!C26</f>
        <v>1</v>
      </c>
      <c r="D26" s="59">
        <f>'All Offices'!BG26</f>
        <v>1</v>
      </c>
      <c r="E26" s="59">
        <f>'All Offices'!BH26</f>
        <v>1</v>
      </c>
      <c r="F26" s="59">
        <f>'All Offices'!BI26</f>
        <v>1</v>
      </c>
      <c r="G26" s="59">
        <f>'All Offices'!BJ26</f>
        <v>1</v>
      </c>
      <c r="H26" s="107"/>
      <c r="I26" s="59">
        <f>'All Offices'!BL26</f>
        <v>1</v>
      </c>
      <c r="J26" s="59">
        <f>'All Offices'!BM26</f>
        <v>1</v>
      </c>
      <c r="K26" s="59">
        <f>'All Offices'!BN26</f>
        <v>1</v>
      </c>
      <c r="L26" s="59">
        <f>'All Offices'!BO26</f>
        <v>1</v>
      </c>
      <c r="M26" s="177"/>
    </row>
    <row r="27" spans="1:13" ht="24" thickBot="1" x14ac:dyDescent="0.4">
      <c r="A27" s="34" t="s">
        <v>23</v>
      </c>
      <c r="B27" s="15">
        <f>'All Offices'!B27</f>
        <v>272</v>
      </c>
      <c r="C27" s="15">
        <f>'All Offices'!C27</f>
        <v>1</v>
      </c>
      <c r="D27" s="59">
        <f>'All Offices'!BG27</f>
        <v>0</v>
      </c>
      <c r="E27" s="59">
        <f>'All Offices'!BH27</f>
        <v>0</v>
      </c>
      <c r="F27" s="59">
        <f>'All Offices'!BI27</f>
        <v>0</v>
      </c>
      <c r="G27" s="59">
        <f>'All Offices'!BJ27</f>
        <v>0</v>
      </c>
      <c r="H27" s="107"/>
      <c r="I27" s="59">
        <f>'All Offices'!BL27</f>
        <v>0</v>
      </c>
      <c r="J27" s="59">
        <f>'All Offices'!BM27</f>
        <v>0</v>
      </c>
      <c r="K27" s="59">
        <f>'All Offices'!BN27</f>
        <v>0</v>
      </c>
      <c r="L27" s="59">
        <f>'All Offices'!BO27</f>
        <v>0</v>
      </c>
      <c r="M27" s="177"/>
    </row>
    <row r="28" spans="1:13" ht="24" thickBot="1" x14ac:dyDescent="0.4">
      <c r="A28" s="34" t="s">
        <v>9</v>
      </c>
      <c r="B28" s="15">
        <f>'All Offices'!B28</f>
        <v>558</v>
      </c>
      <c r="C28" s="15">
        <f>'All Offices'!C28</f>
        <v>1</v>
      </c>
      <c r="D28" s="59">
        <f>'All Offices'!BG28</f>
        <v>0</v>
      </c>
      <c r="E28" s="59">
        <f>'All Offices'!BH28</f>
        <v>0</v>
      </c>
      <c r="F28" s="59">
        <f>'All Offices'!BI28</f>
        <v>0</v>
      </c>
      <c r="G28" s="59">
        <f>'All Offices'!BJ28</f>
        <v>0</v>
      </c>
      <c r="H28" s="107"/>
      <c r="I28" s="59">
        <f>'All Offices'!BL28</f>
        <v>0</v>
      </c>
      <c r="J28" s="59">
        <f>'All Offices'!BM28</f>
        <v>0</v>
      </c>
      <c r="K28" s="59">
        <f>'All Offices'!BN28</f>
        <v>0</v>
      </c>
      <c r="L28" s="59">
        <f>'All Offices'!BO28</f>
        <v>0</v>
      </c>
      <c r="M28" s="177"/>
    </row>
    <row r="29" spans="1:13" s="10" customFormat="1" ht="23.25" x14ac:dyDescent="0.35">
      <c r="A29" s="34" t="s">
        <v>73</v>
      </c>
      <c r="B29" s="15">
        <f>'All Offices'!B29</f>
        <v>1258</v>
      </c>
      <c r="C29" s="15">
        <f>'All Offices'!C29</f>
        <v>1</v>
      </c>
      <c r="D29" s="59">
        <f>'All Offices'!BG29</f>
        <v>1</v>
      </c>
      <c r="E29" s="59">
        <f>'All Offices'!BH29</f>
        <v>1</v>
      </c>
      <c r="F29" s="59">
        <f>'All Offices'!BI29</f>
        <v>1</v>
      </c>
      <c r="G29" s="59">
        <f>'All Offices'!BJ29</f>
        <v>1</v>
      </c>
      <c r="H29" s="107"/>
      <c r="I29" s="59">
        <f>'All Offices'!BL29</f>
        <v>1</v>
      </c>
      <c r="J29" s="59">
        <f>'All Offices'!BM29</f>
        <v>1</v>
      </c>
      <c r="K29" s="59">
        <f>'All Offices'!BN29</f>
        <v>1</v>
      </c>
      <c r="L29" s="59">
        <f>'All Offices'!BO29</f>
        <v>1</v>
      </c>
      <c r="M29" s="177"/>
    </row>
  </sheetData>
  <mergeCells count="13">
    <mergeCell ref="D1:L1"/>
    <mergeCell ref="D2:E3"/>
    <mergeCell ref="F2:L3"/>
    <mergeCell ref="D5:D6"/>
    <mergeCell ref="E5:E6"/>
    <mergeCell ref="F5:F6"/>
    <mergeCell ref="G5:G6"/>
    <mergeCell ref="H5:H6"/>
    <mergeCell ref="M23:M29"/>
    <mergeCell ref="I5:I6"/>
    <mergeCell ref="J5:J6"/>
    <mergeCell ref="K5:K6"/>
    <mergeCell ref="L5:L6"/>
  </mergeCells>
  <pageMargins left="0.7" right="0.7" top="0.75" bottom="0.75" header="0.3" footer="0.3"/>
  <pageSetup paperSize="17"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zoomScale="75" zoomScaleNormal="75" workbookViewId="0">
      <pane xSplit="1" ySplit="7" topLeftCell="B8" activePane="bottomRight" state="frozenSplit"/>
      <selection pane="topRight" activeCell="C1" sqref="C1"/>
      <selection pane="bottomLeft" activeCell="A3" sqref="A3"/>
      <selection pane="bottomRight" sqref="A1:I7"/>
    </sheetView>
  </sheetViews>
  <sheetFormatPr defaultRowHeight="15" x14ac:dyDescent="0.25"/>
  <cols>
    <col min="1" max="1" width="50.28515625" customWidth="1"/>
    <col min="2" max="2" width="13" customWidth="1"/>
    <col min="3" max="3" width="11.85546875" customWidth="1"/>
    <col min="4" max="4" width="16.5703125" customWidth="1"/>
    <col min="5" max="5" width="14.42578125" customWidth="1"/>
    <col min="6" max="6" width="13.85546875" customWidth="1"/>
    <col min="7" max="7" width="15.28515625" customWidth="1"/>
    <col min="8" max="8" width="12.85546875" customWidth="1"/>
    <col min="9" max="9" width="13.28515625" customWidth="1"/>
  </cols>
  <sheetData>
    <row r="1" spans="1:16" ht="36.75" customHeight="1" thickBot="1" x14ac:dyDescent="0.5">
      <c r="D1" s="188" t="s">
        <v>63</v>
      </c>
      <c r="E1" s="189"/>
      <c r="F1" s="189"/>
      <c r="G1" s="189"/>
      <c r="H1" s="189"/>
      <c r="I1" s="190"/>
    </row>
    <row r="2" spans="1:16" ht="24.75" customHeight="1" thickBot="1" x14ac:dyDescent="0.4">
      <c r="A2" s="71" t="s">
        <v>0</v>
      </c>
      <c r="B2" s="64"/>
      <c r="C2" s="63"/>
      <c r="D2" s="191" t="s">
        <v>64</v>
      </c>
      <c r="E2" s="192"/>
      <c r="F2" s="192"/>
      <c r="G2" s="193"/>
      <c r="H2" s="194" t="s">
        <v>65</v>
      </c>
      <c r="I2" s="195"/>
    </row>
    <row r="3" spans="1:16" ht="24.75" customHeight="1" thickBot="1" x14ac:dyDescent="0.4">
      <c r="A3" s="71"/>
      <c r="B3" s="82"/>
      <c r="C3" s="82"/>
      <c r="D3" s="191" t="s">
        <v>66</v>
      </c>
      <c r="E3" s="193"/>
      <c r="F3" s="191" t="s">
        <v>67</v>
      </c>
      <c r="G3" s="193"/>
      <c r="H3" s="196"/>
      <c r="I3" s="197"/>
    </row>
    <row r="4" spans="1:16" ht="66.75" customHeight="1" thickBot="1" x14ac:dyDescent="0.4">
      <c r="A4" s="85">
        <v>45517</v>
      </c>
      <c r="B4" s="83"/>
      <c r="C4" s="84"/>
      <c r="D4" s="92" t="s">
        <v>72</v>
      </c>
      <c r="E4" s="92" t="s">
        <v>71</v>
      </c>
      <c r="F4" s="93" t="s">
        <v>72</v>
      </c>
      <c r="G4" s="94" t="s">
        <v>71</v>
      </c>
      <c r="H4" s="95" t="s">
        <v>72</v>
      </c>
      <c r="I4" s="95" t="s">
        <v>71</v>
      </c>
      <c r="K4" s="90"/>
      <c r="L4" s="90"/>
      <c r="M4" s="90"/>
      <c r="N4" s="90"/>
    </row>
    <row r="5" spans="1:16" ht="20.25" customHeight="1" thickBot="1" x14ac:dyDescent="0.35">
      <c r="A5" s="49" t="s">
        <v>1</v>
      </c>
      <c r="B5" s="81"/>
      <c r="C5" s="66"/>
      <c r="D5" s="182" t="s">
        <v>27</v>
      </c>
      <c r="E5" s="184" t="s">
        <v>27</v>
      </c>
      <c r="F5" s="186" t="s">
        <v>27</v>
      </c>
      <c r="G5" s="198" t="s">
        <v>27</v>
      </c>
      <c r="H5" s="200" t="s">
        <v>27</v>
      </c>
      <c r="I5" s="200" t="s">
        <v>27</v>
      </c>
      <c r="K5" s="90"/>
      <c r="L5" s="90"/>
      <c r="M5" s="90"/>
      <c r="N5" s="90"/>
    </row>
    <row r="6" spans="1:16" ht="123.75" customHeight="1" thickBot="1" x14ac:dyDescent="0.45">
      <c r="A6" s="1"/>
      <c r="B6" s="67" t="s">
        <v>26</v>
      </c>
      <c r="C6" s="68" t="s">
        <v>25</v>
      </c>
      <c r="D6" s="183"/>
      <c r="E6" s="185"/>
      <c r="F6" s="187"/>
      <c r="G6" s="199"/>
      <c r="H6" s="201"/>
      <c r="I6" s="201"/>
      <c r="K6" s="90"/>
      <c r="L6" s="90"/>
      <c r="M6" s="90"/>
      <c r="N6" s="90"/>
    </row>
    <row r="7" spans="1:16" ht="21" thickBot="1" x14ac:dyDescent="0.35">
      <c r="A7" s="17" t="s">
        <v>2</v>
      </c>
      <c r="B7" s="18">
        <f>SUM(B8:B29)</f>
        <v>9638</v>
      </c>
      <c r="C7" s="31">
        <f>SUM(C8+C9+C10+C11+C12+C13+C14+C15+C16+C17+C18+C19+C20+C21+C22+C23+C24+C25+C26+C27+C28+C29)/22</f>
        <v>1</v>
      </c>
      <c r="D7" s="43">
        <f>SUM(D8:D29)</f>
        <v>4180</v>
      </c>
      <c r="E7" s="43">
        <f>SUM(E8:E29)</f>
        <v>4971</v>
      </c>
      <c r="F7" s="43">
        <f>SUM(F8:F29)</f>
        <v>4185</v>
      </c>
      <c r="G7" s="43">
        <f>SUM(G8:G29)</f>
        <v>4887</v>
      </c>
      <c r="H7" s="43">
        <f>SUM(H15)</f>
        <v>804</v>
      </c>
      <c r="I7" s="43">
        <f>SUM(I15)</f>
        <v>758</v>
      </c>
    </row>
    <row r="8" spans="1:16" ht="24" thickBot="1" x14ac:dyDescent="0.4">
      <c r="A8" s="33" t="s">
        <v>3</v>
      </c>
      <c r="B8" s="15">
        <f>'All Offices'!B8</f>
        <v>292</v>
      </c>
      <c r="C8" s="15">
        <f>'All Offices'!C8</f>
        <v>1</v>
      </c>
      <c r="D8" s="59">
        <f>'All Offices'!BP8</f>
        <v>136</v>
      </c>
      <c r="E8" s="59">
        <f>'All Offices'!BQ8</f>
        <v>148</v>
      </c>
      <c r="F8" s="59">
        <f>'All Offices'!BR8</f>
        <v>138</v>
      </c>
      <c r="G8" s="59">
        <f>'All Offices'!BS8</f>
        <v>149</v>
      </c>
      <c r="H8" s="107"/>
      <c r="I8" s="107"/>
    </row>
    <row r="9" spans="1:16" ht="23.25" customHeight="1" thickBot="1" x14ac:dyDescent="0.4">
      <c r="A9" s="34" t="s">
        <v>4</v>
      </c>
      <c r="B9" s="15">
        <f>'All Offices'!B9</f>
        <v>545</v>
      </c>
      <c r="C9" s="15">
        <f>'All Offices'!C9</f>
        <v>1</v>
      </c>
      <c r="D9" s="59">
        <f>'All Offices'!BP9</f>
        <v>233</v>
      </c>
      <c r="E9" s="59">
        <f>'All Offices'!BQ9</f>
        <v>298</v>
      </c>
      <c r="F9" s="59">
        <f>'All Offices'!BR9</f>
        <v>233</v>
      </c>
      <c r="G9" s="59">
        <f>'All Offices'!BS9</f>
        <v>298</v>
      </c>
      <c r="H9" s="107"/>
      <c r="I9" s="107"/>
      <c r="K9" s="202" t="s">
        <v>68</v>
      </c>
      <c r="L9" s="202"/>
      <c r="M9" s="202"/>
      <c r="N9" s="202"/>
      <c r="O9" s="202"/>
      <c r="P9" s="202"/>
    </row>
    <row r="10" spans="1:16" ht="24" thickBot="1" x14ac:dyDescent="0.4">
      <c r="A10" s="34" t="s">
        <v>10</v>
      </c>
      <c r="B10" s="15">
        <f>'All Offices'!B10</f>
        <v>104</v>
      </c>
      <c r="C10" s="15">
        <f>'All Offices'!C10</f>
        <v>1</v>
      </c>
      <c r="D10" s="59">
        <f>'All Offices'!BP10</f>
        <v>59</v>
      </c>
      <c r="E10" s="59">
        <f>'All Offices'!BQ10</f>
        <v>41</v>
      </c>
      <c r="F10" s="59">
        <f>'All Offices'!BR10</f>
        <v>62</v>
      </c>
      <c r="G10" s="59">
        <f>'All Offices'!BS10</f>
        <v>38</v>
      </c>
      <c r="H10" s="107"/>
      <c r="I10" s="107"/>
      <c r="K10" s="202"/>
      <c r="L10" s="202"/>
      <c r="M10" s="202"/>
      <c r="N10" s="202"/>
      <c r="O10" s="202"/>
      <c r="P10" s="202"/>
    </row>
    <row r="11" spans="1:16" ht="24" thickBot="1" x14ac:dyDescent="0.4">
      <c r="A11" s="34" t="s">
        <v>11</v>
      </c>
      <c r="B11" s="15">
        <f>'All Offices'!B11</f>
        <v>395</v>
      </c>
      <c r="C11" s="15">
        <f>'All Offices'!C11</f>
        <v>1</v>
      </c>
      <c r="D11" s="59">
        <f>'All Offices'!BP11</f>
        <v>162</v>
      </c>
      <c r="E11" s="59">
        <f>'All Offices'!BQ11</f>
        <v>216</v>
      </c>
      <c r="F11" s="59">
        <f>'All Offices'!BR11</f>
        <v>163</v>
      </c>
      <c r="G11" s="59">
        <f>'All Offices'!BS11</f>
        <v>216</v>
      </c>
      <c r="H11" s="107"/>
      <c r="I11" s="107"/>
      <c r="K11" s="202"/>
      <c r="L11" s="202"/>
      <c r="M11" s="202"/>
      <c r="N11" s="202"/>
      <c r="O11" s="202"/>
      <c r="P11" s="202"/>
    </row>
    <row r="12" spans="1:16" ht="24" thickBot="1" x14ac:dyDescent="0.4">
      <c r="A12" s="34" t="s">
        <v>12</v>
      </c>
      <c r="B12" s="15">
        <f>'All Offices'!B12</f>
        <v>313</v>
      </c>
      <c r="C12" s="15">
        <f>'All Offices'!C12</f>
        <v>1</v>
      </c>
      <c r="D12" s="59">
        <f>'All Offices'!BP12</f>
        <v>147</v>
      </c>
      <c r="E12" s="59">
        <f>'All Offices'!BQ12</f>
        <v>157</v>
      </c>
      <c r="F12" s="59">
        <f>'All Offices'!BR12</f>
        <v>151</v>
      </c>
      <c r="G12" s="59">
        <f>'All Offices'!BS12</f>
        <v>152</v>
      </c>
      <c r="H12" s="107"/>
      <c r="I12" s="107"/>
      <c r="K12" s="202"/>
      <c r="L12" s="202"/>
      <c r="M12" s="202"/>
      <c r="N12" s="202"/>
      <c r="O12" s="202"/>
      <c r="P12" s="202"/>
    </row>
    <row r="13" spans="1:16" ht="24" thickBot="1" x14ac:dyDescent="0.4">
      <c r="A13" s="34" t="s">
        <v>13</v>
      </c>
      <c r="B13" s="15">
        <f>'All Offices'!B13</f>
        <v>96</v>
      </c>
      <c r="C13" s="15">
        <f>'All Offices'!C13</f>
        <v>1</v>
      </c>
      <c r="D13" s="59">
        <f>'All Offices'!BP13</f>
        <v>59</v>
      </c>
      <c r="E13" s="59">
        <f>'All Offices'!BQ13</f>
        <v>33</v>
      </c>
      <c r="F13" s="59">
        <f>'All Offices'!BR13</f>
        <v>60</v>
      </c>
      <c r="G13" s="59">
        <f>'All Offices'!BS13</f>
        <v>32</v>
      </c>
      <c r="H13" s="107"/>
      <c r="I13" s="107"/>
      <c r="K13" s="202"/>
      <c r="L13" s="202"/>
      <c r="M13" s="202"/>
      <c r="N13" s="202"/>
      <c r="O13" s="202"/>
      <c r="P13" s="202"/>
    </row>
    <row r="14" spans="1:16" ht="24" thickBot="1" x14ac:dyDescent="0.4">
      <c r="A14" s="34" t="s">
        <v>14</v>
      </c>
      <c r="B14" s="15">
        <f>'All Offices'!B14</f>
        <v>36</v>
      </c>
      <c r="C14" s="15">
        <f>'All Offices'!C14</f>
        <v>1</v>
      </c>
      <c r="D14" s="59">
        <f>'All Offices'!BP14</f>
        <v>21</v>
      </c>
      <c r="E14" s="59">
        <f>'All Offices'!BQ14</f>
        <v>15</v>
      </c>
      <c r="F14" s="59">
        <f>'All Offices'!BR14</f>
        <v>20</v>
      </c>
      <c r="G14" s="59">
        <f>'All Offices'!BS14</f>
        <v>16</v>
      </c>
      <c r="H14" s="107"/>
      <c r="I14" s="107"/>
      <c r="K14" s="91"/>
      <c r="L14" s="91"/>
      <c r="M14" s="91"/>
      <c r="N14" s="91"/>
    </row>
    <row r="15" spans="1:16" ht="23.25" customHeight="1" thickBot="1" x14ac:dyDescent="0.4">
      <c r="A15" s="34" t="s">
        <v>15</v>
      </c>
      <c r="B15" s="15">
        <f>'All Offices'!B15</f>
        <v>1614</v>
      </c>
      <c r="C15" s="15">
        <f>'All Offices'!C15</f>
        <v>1</v>
      </c>
      <c r="D15" s="59">
        <f>'All Offices'!BP15</f>
        <v>828</v>
      </c>
      <c r="E15" s="59">
        <f>'All Offices'!BQ15</f>
        <v>707</v>
      </c>
      <c r="F15" s="59">
        <f>'All Offices'!BR15</f>
        <v>854</v>
      </c>
      <c r="G15" s="59">
        <f>'All Offices'!BS15</f>
        <v>686</v>
      </c>
      <c r="H15" s="59">
        <f>'All Offices'!BT15</f>
        <v>804</v>
      </c>
      <c r="I15" s="59">
        <f>'All Offices'!BU15</f>
        <v>758</v>
      </c>
      <c r="K15" s="202" t="s">
        <v>69</v>
      </c>
      <c r="L15" s="202"/>
      <c r="M15" s="202"/>
      <c r="N15" s="202"/>
      <c r="O15" s="202"/>
      <c r="P15" s="202"/>
    </row>
    <row r="16" spans="1:16" ht="24" thickBot="1" x14ac:dyDescent="0.4">
      <c r="A16" s="34" t="s">
        <v>16</v>
      </c>
      <c r="B16" s="15">
        <f>'All Offices'!B16</f>
        <v>76</v>
      </c>
      <c r="C16" s="15">
        <f>'All Offices'!C16</f>
        <v>1</v>
      </c>
      <c r="D16" s="59">
        <f>'All Offices'!BP16</f>
        <v>43</v>
      </c>
      <c r="E16" s="59">
        <f>'All Offices'!BQ16</f>
        <v>24</v>
      </c>
      <c r="F16" s="59">
        <f>'All Offices'!BR16</f>
        <v>41</v>
      </c>
      <c r="G16" s="59">
        <f>'All Offices'!BS16</f>
        <v>26</v>
      </c>
      <c r="H16" s="107"/>
      <c r="I16" s="107"/>
      <c r="K16" s="202"/>
      <c r="L16" s="202"/>
      <c r="M16" s="202"/>
      <c r="N16" s="202"/>
      <c r="O16" s="202"/>
      <c r="P16" s="202"/>
    </row>
    <row r="17" spans="1:17" ht="24" thickBot="1" x14ac:dyDescent="0.4">
      <c r="A17" s="34" t="s">
        <v>17</v>
      </c>
      <c r="B17" s="15">
        <f>'All Offices'!B17</f>
        <v>89</v>
      </c>
      <c r="C17" s="15">
        <f>'All Offices'!C17</f>
        <v>1</v>
      </c>
      <c r="D17" s="59">
        <f>'All Offices'!BP17</f>
        <v>46</v>
      </c>
      <c r="E17" s="59">
        <f>'All Offices'!BQ17</f>
        <v>38</v>
      </c>
      <c r="F17" s="59">
        <f>'All Offices'!BR17</f>
        <v>44</v>
      </c>
      <c r="G17" s="59">
        <f>'All Offices'!BS17</f>
        <v>40</v>
      </c>
      <c r="H17" s="107"/>
      <c r="I17" s="107"/>
      <c r="K17" s="202"/>
      <c r="L17" s="202"/>
      <c r="M17" s="202"/>
      <c r="N17" s="202"/>
      <c r="O17" s="202"/>
      <c r="P17" s="202"/>
    </row>
    <row r="18" spans="1:17" ht="24" thickBot="1" x14ac:dyDescent="0.4">
      <c r="A18" s="34" t="s">
        <v>18</v>
      </c>
      <c r="B18" s="15">
        <f>'All Offices'!B18</f>
        <v>721</v>
      </c>
      <c r="C18" s="15">
        <f>'All Offices'!C18</f>
        <v>1</v>
      </c>
      <c r="D18" s="59">
        <f>'All Offices'!BP18</f>
        <v>300</v>
      </c>
      <c r="E18" s="59">
        <f>'All Offices'!BQ18</f>
        <v>396</v>
      </c>
      <c r="F18" s="59">
        <f>'All Offices'!BR18</f>
        <v>297</v>
      </c>
      <c r="G18" s="59">
        <f>'All Offices'!BS18</f>
        <v>398</v>
      </c>
      <c r="H18" s="107"/>
      <c r="I18" s="107"/>
      <c r="K18" s="202"/>
      <c r="L18" s="202"/>
      <c r="M18" s="202"/>
      <c r="N18" s="202"/>
      <c r="O18" s="202"/>
      <c r="P18" s="202"/>
    </row>
    <row r="19" spans="1:17" ht="24" thickBot="1" x14ac:dyDescent="0.4">
      <c r="A19" s="34" t="s">
        <v>5</v>
      </c>
      <c r="B19" s="15">
        <f>'All Offices'!B19</f>
        <v>409</v>
      </c>
      <c r="C19" s="15">
        <f>'All Offices'!C19</f>
        <v>1</v>
      </c>
      <c r="D19" s="59">
        <f>'All Offices'!BP19</f>
        <v>173</v>
      </c>
      <c r="E19" s="59">
        <f>'All Offices'!BQ19</f>
        <v>204</v>
      </c>
      <c r="F19" s="59">
        <f>'All Offices'!BR19</f>
        <v>170</v>
      </c>
      <c r="G19" s="59">
        <f>'All Offices'!BS19</f>
        <v>208</v>
      </c>
      <c r="H19" s="107"/>
      <c r="I19" s="107"/>
      <c r="K19" s="202"/>
      <c r="L19" s="202"/>
      <c r="M19" s="202"/>
      <c r="N19" s="202"/>
      <c r="O19" s="202"/>
      <c r="P19" s="202"/>
    </row>
    <row r="20" spans="1:17" ht="24" thickBot="1" x14ac:dyDescent="0.4">
      <c r="A20" s="34" t="s">
        <v>19</v>
      </c>
      <c r="B20" s="15">
        <f>'All Offices'!B20</f>
        <v>631</v>
      </c>
      <c r="C20" s="15">
        <f>'All Offices'!C20</f>
        <v>1</v>
      </c>
      <c r="D20" s="59">
        <f>'All Offices'!BP20</f>
        <v>247</v>
      </c>
      <c r="E20" s="59">
        <f>'All Offices'!BQ20</f>
        <v>362</v>
      </c>
      <c r="F20" s="59">
        <f>'All Offices'!BR20</f>
        <v>251</v>
      </c>
      <c r="G20" s="59">
        <f>'All Offices'!BS20</f>
        <v>258</v>
      </c>
      <c r="H20" s="107"/>
      <c r="I20" s="107"/>
      <c r="K20" s="202"/>
      <c r="L20" s="202"/>
      <c r="M20" s="202"/>
      <c r="N20" s="202"/>
      <c r="O20" s="202"/>
      <c r="P20" s="202"/>
    </row>
    <row r="21" spans="1:17" ht="23.25" customHeight="1" thickBot="1" x14ac:dyDescent="0.4">
      <c r="A21" s="34" t="s">
        <v>20</v>
      </c>
      <c r="B21" s="15">
        <f>'All Offices'!B21</f>
        <v>22</v>
      </c>
      <c r="C21" s="15">
        <f>'All Offices'!C21</f>
        <v>1</v>
      </c>
      <c r="D21" s="59">
        <f>'All Offices'!BP21</f>
        <v>13</v>
      </c>
      <c r="E21" s="59">
        <f>'All Offices'!BQ21</f>
        <v>9</v>
      </c>
      <c r="F21" s="59">
        <f>'All Offices'!BR21</f>
        <v>13</v>
      </c>
      <c r="G21" s="59">
        <f>'All Offices'!BS21</f>
        <v>9</v>
      </c>
      <c r="H21" s="107"/>
      <c r="I21" s="107"/>
      <c r="K21" s="202"/>
      <c r="L21" s="202"/>
      <c r="M21" s="202"/>
      <c r="N21" s="202"/>
      <c r="O21" s="202"/>
      <c r="P21" s="202"/>
    </row>
    <row r="22" spans="1:17" ht="24" thickBot="1" x14ac:dyDescent="0.4">
      <c r="A22" s="34" t="s">
        <v>6</v>
      </c>
      <c r="B22" s="15">
        <f>'All Offices'!B22</f>
        <v>683</v>
      </c>
      <c r="C22" s="15">
        <f>'All Offices'!C22</f>
        <v>1</v>
      </c>
      <c r="D22" s="59">
        <f>'All Offices'!BP22</f>
        <v>266</v>
      </c>
      <c r="E22" s="59">
        <f>'All Offices'!BQ22</f>
        <v>385</v>
      </c>
      <c r="F22" s="59">
        <f>'All Offices'!BR22</f>
        <v>267</v>
      </c>
      <c r="G22" s="59">
        <f>'All Offices'!BS22</f>
        <v>386</v>
      </c>
      <c r="H22" s="107"/>
      <c r="I22" s="107"/>
      <c r="K22" s="91"/>
      <c r="L22" s="91"/>
      <c r="M22" s="91"/>
      <c r="N22" s="91"/>
      <c r="O22" s="91"/>
      <c r="P22" s="91"/>
    </row>
    <row r="23" spans="1:17" ht="24" thickBot="1" x14ac:dyDescent="0.4">
      <c r="A23" s="34" t="s">
        <v>21</v>
      </c>
      <c r="B23" s="15">
        <f>'All Offices'!B23</f>
        <v>132</v>
      </c>
      <c r="C23" s="15">
        <f>'All Offices'!C23</f>
        <v>1</v>
      </c>
      <c r="D23" s="59">
        <f>'All Offices'!BP23</f>
        <v>59</v>
      </c>
      <c r="E23" s="59">
        <f>'All Offices'!BQ23</f>
        <v>66</v>
      </c>
      <c r="F23" s="59">
        <f>'All Offices'!BR23</f>
        <v>57</v>
      </c>
      <c r="G23" s="59">
        <f>'All Offices'!BS23</f>
        <v>68</v>
      </c>
      <c r="H23" s="107"/>
      <c r="I23" s="107"/>
      <c r="K23" s="181" t="s">
        <v>70</v>
      </c>
      <c r="L23" s="181"/>
      <c r="M23" s="181"/>
      <c r="N23" s="181"/>
      <c r="O23" s="181"/>
      <c r="P23" s="181"/>
      <c r="Q23" s="181"/>
    </row>
    <row r="24" spans="1:17" ht="24" thickBot="1" x14ac:dyDescent="0.4">
      <c r="A24" s="34" t="s">
        <v>22</v>
      </c>
      <c r="B24" s="15">
        <f>'All Offices'!B24</f>
        <v>183</v>
      </c>
      <c r="C24" s="15">
        <f>'All Offices'!C24</f>
        <v>1</v>
      </c>
      <c r="D24" s="59">
        <f>'All Offices'!BP24</f>
        <v>65</v>
      </c>
      <c r="E24" s="59">
        <f>'All Offices'!BQ24</f>
        <v>104</v>
      </c>
      <c r="F24" s="59">
        <f>'All Offices'!BR24</f>
        <v>64</v>
      </c>
      <c r="G24" s="59">
        <f>'All Offices'!BS24</f>
        <v>107</v>
      </c>
      <c r="H24" s="107"/>
      <c r="I24" s="107"/>
      <c r="K24" s="181"/>
      <c r="L24" s="181"/>
      <c r="M24" s="181"/>
      <c r="N24" s="181"/>
      <c r="O24" s="181"/>
      <c r="P24" s="181"/>
      <c r="Q24" s="181"/>
    </row>
    <row r="25" spans="1:17" ht="24" thickBot="1" x14ac:dyDescent="0.4">
      <c r="A25" s="34" t="s">
        <v>7</v>
      </c>
      <c r="B25" s="15">
        <f>'All Offices'!B25</f>
        <v>530</v>
      </c>
      <c r="C25" s="15">
        <f>'All Offices'!C25</f>
        <v>1</v>
      </c>
      <c r="D25" s="59">
        <f>'All Offices'!BP25</f>
        <v>254</v>
      </c>
      <c r="E25" s="59">
        <f>'All Offices'!BQ25</f>
        <v>250</v>
      </c>
      <c r="F25" s="59">
        <f>'All Offices'!BR25</f>
        <v>257</v>
      </c>
      <c r="G25" s="59">
        <f>'All Offices'!BS25</f>
        <v>249</v>
      </c>
      <c r="H25" s="107"/>
      <c r="I25" s="107"/>
      <c r="K25" s="181"/>
      <c r="L25" s="181"/>
      <c r="M25" s="181"/>
      <c r="N25" s="181"/>
      <c r="O25" s="181"/>
      <c r="P25" s="181"/>
      <c r="Q25" s="181"/>
    </row>
    <row r="26" spans="1:17" ht="24" thickBot="1" x14ac:dyDescent="0.4">
      <c r="A26" s="34" t="s">
        <v>8</v>
      </c>
      <c r="B26" s="15">
        <f>'All Offices'!B26</f>
        <v>679</v>
      </c>
      <c r="C26" s="15">
        <f>'All Offices'!C26</f>
        <v>1</v>
      </c>
      <c r="D26" s="59">
        <f>'All Offices'!BP26</f>
        <v>311</v>
      </c>
      <c r="E26" s="59">
        <f>'All Offices'!BQ26</f>
        <v>333</v>
      </c>
      <c r="F26" s="59">
        <f>'All Offices'!BR26</f>
        <v>310</v>
      </c>
      <c r="G26" s="59">
        <f>'All Offices'!BS26</f>
        <v>335</v>
      </c>
      <c r="H26" s="107"/>
      <c r="I26" s="107"/>
      <c r="K26" s="181"/>
      <c r="L26" s="181"/>
      <c r="M26" s="181"/>
      <c r="N26" s="181"/>
      <c r="O26" s="181"/>
      <c r="P26" s="181"/>
      <c r="Q26" s="181"/>
    </row>
    <row r="27" spans="1:17" ht="24" thickBot="1" x14ac:dyDescent="0.4">
      <c r="A27" s="34" t="s">
        <v>23</v>
      </c>
      <c r="B27" s="15">
        <f>'All Offices'!B27</f>
        <v>272</v>
      </c>
      <c r="C27" s="15">
        <f>'All Offices'!C27</f>
        <v>1</v>
      </c>
      <c r="D27" s="59">
        <f>'All Offices'!BP27</f>
        <v>137</v>
      </c>
      <c r="E27" s="59">
        <f>'All Offices'!BQ27</f>
        <v>120</v>
      </c>
      <c r="F27" s="59">
        <f>'All Offices'!BR27</f>
        <v>136</v>
      </c>
      <c r="G27" s="59">
        <f>'All Offices'!BS27</f>
        <v>121</v>
      </c>
      <c r="H27" s="107"/>
      <c r="I27" s="107"/>
      <c r="K27" s="181"/>
      <c r="L27" s="181"/>
      <c r="M27" s="181"/>
      <c r="N27" s="181"/>
      <c r="O27" s="181"/>
      <c r="P27" s="181"/>
      <c r="Q27" s="181"/>
    </row>
    <row r="28" spans="1:17" ht="24" thickBot="1" x14ac:dyDescent="0.4">
      <c r="A28" s="34" t="s">
        <v>9</v>
      </c>
      <c r="B28" s="15">
        <f>'All Offices'!B28</f>
        <v>558</v>
      </c>
      <c r="C28" s="15">
        <f>'All Offices'!C28</f>
        <v>1</v>
      </c>
      <c r="D28" s="59">
        <f>'All Offices'!BP28</f>
        <v>237</v>
      </c>
      <c r="E28" s="59">
        <f>'All Offices'!BQ28</f>
        <v>290</v>
      </c>
      <c r="F28" s="59">
        <f>'All Offices'!BR28</f>
        <v>230</v>
      </c>
      <c r="G28" s="59">
        <f>'All Offices'!BS28</f>
        <v>297</v>
      </c>
      <c r="H28" s="107"/>
      <c r="I28" s="107"/>
      <c r="K28" s="181"/>
      <c r="L28" s="181"/>
      <c r="M28" s="181"/>
      <c r="N28" s="181"/>
      <c r="O28" s="181"/>
      <c r="P28" s="181"/>
      <c r="Q28" s="181"/>
    </row>
    <row r="29" spans="1:17" s="10" customFormat="1" ht="23.25" x14ac:dyDescent="0.35">
      <c r="A29" s="34" t="s">
        <v>73</v>
      </c>
      <c r="B29" s="15">
        <f>'All Offices'!B29</f>
        <v>1258</v>
      </c>
      <c r="C29" s="15">
        <f>'All Offices'!C29</f>
        <v>1</v>
      </c>
      <c r="D29" s="59">
        <f>'All Offices'!BP29</f>
        <v>384</v>
      </c>
      <c r="E29" s="59">
        <f>'All Offices'!BQ29</f>
        <v>775</v>
      </c>
      <c r="F29" s="59">
        <f>'All Offices'!BR29</f>
        <v>367</v>
      </c>
      <c r="G29" s="59">
        <f>'All Offices'!BS29</f>
        <v>798</v>
      </c>
      <c r="H29" s="107"/>
      <c r="I29" s="107"/>
      <c r="K29" s="181"/>
      <c r="L29" s="181"/>
      <c r="M29" s="181"/>
      <c r="N29" s="181"/>
      <c r="O29" s="181"/>
      <c r="P29" s="181"/>
      <c r="Q29" s="181"/>
    </row>
  </sheetData>
  <mergeCells count="14">
    <mergeCell ref="K23:Q29"/>
    <mergeCell ref="D5:D6"/>
    <mergeCell ref="E5:E6"/>
    <mergeCell ref="F5:F6"/>
    <mergeCell ref="D1:I1"/>
    <mergeCell ref="D2:G2"/>
    <mergeCell ref="H2:I3"/>
    <mergeCell ref="D3:E3"/>
    <mergeCell ref="F3:G3"/>
    <mergeCell ref="G5:G6"/>
    <mergeCell ref="H5:H6"/>
    <mergeCell ref="I5:I6"/>
    <mergeCell ref="K9:P13"/>
    <mergeCell ref="K15:P21"/>
  </mergeCells>
  <pageMargins left="0.7" right="0.7" top="0.75" bottom="0.75" header="0.3" footer="0.3"/>
  <pageSetup paperSize="17"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32"/>
  <sheetViews>
    <sheetView tabSelected="1" zoomScale="120" zoomScaleNormal="120" workbookViewId="0">
      <pane xSplit="1" ySplit="7" topLeftCell="B8" activePane="bottomRight" state="frozenSplit"/>
      <selection pane="topRight" activeCell="C1" sqref="C1"/>
      <selection pane="bottomLeft" activeCell="A3" sqref="A3"/>
      <selection pane="bottomRight" activeCell="F5" sqref="F5:F6"/>
    </sheetView>
  </sheetViews>
  <sheetFormatPr defaultRowHeight="15" x14ac:dyDescent="0.25"/>
  <cols>
    <col min="1" max="1" width="50.28515625" customWidth="1"/>
    <col min="2" max="2" width="13" customWidth="1"/>
    <col min="3" max="4" width="11.85546875" customWidth="1"/>
    <col min="5" max="5" width="9.85546875" customWidth="1"/>
    <col min="6" max="6" width="9" customWidth="1"/>
    <col min="7" max="7" width="9.85546875" customWidth="1"/>
    <col min="8" max="8" width="9" customWidth="1"/>
    <col min="9" max="9" width="9.42578125" customWidth="1"/>
    <col min="10" max="10" width="8.28515625" customWidth="1"/>
    <col min="11" max="11" width="8.7109375" customWidth="1"/>
    <col min="12" max="12" width="9" customWidth="1"/>
    <col min="13" max="13" width="7.140625" customWidth="1"/>
    <col min="14" max="14" width="7" customWidth="1"/>
    <col min="15" max="15" width="9.140625" customWidth="1"/>
    <col min="16" max="16" width="10" customWidth="1"/>
    <col min="17" max="17" width="8.28515625" customWidth="1"/>
    <col min="18" max="18" width="14.85546875" customWidth="1"/>
    <col min="19" max="20" width="13.28515625" customWidth="1"/>
    <col min="21" max="21" width="9.85546875" customWidth="1"/>
    <col min="22" max="22" width="9" customWidth="1"/>
    <col min="23" max="23" width="9.42578125" customWidth="1"/>
    <col min="24" max="24" width="6.85546875" customWidth="1"/>
    <col min="25" max="25" width="9.85546875" customWidth="1"/>
    <col min="26" max="26" width="9" customWidth="1"/>
    <col min="27" max="27" width="8.28515625" customWidth="1"/>
    <col min="28" max="28" width="7.140625" customWidth="1"/>
    <col min="29" max="29" width="9" customWidth="1"/>
    <col min="30" max="30" width="7.140625" customWidth="1"/>
    <col min="31" max="32" width="7" customWidth="1"/>
    <col min="33" max="33" width="7.28515625" customWidth="1"/>
    <col min="34" max="34" width="13.28515625" customWidth="1"/>
    <col min="35" max="35" width="8.5703125" customWidth="1"/>
    <col min="36" max="36" width="7" customWidth="1"/>
    <col min="37" max="37" width="13.28515625" customWidth="1"/>
    <col min="38" max="38" width="7" customWidth="1"/>
    <col min="39" max="39" width="8.7109375" customWidth="1"/>
    <col min="40" max="40" width="7" customWidth="1"/>
    <col min="41" max="41" width="16.5703125" customWidth="1"/>
    <col min="42" max="42" width="14.42578125" customWidth="1"/>
    <col min="43" max="43" width="13.85546875" customWidth="1"/>
    <col min="44" max="44" width="15.28515625" customWidth="1"/>
    <col min="45" max="45" width="17.7109375" customWidth="1"/>
    <col min="46" max="46" width="13.28515625" customWidth="1"/>
    <col min="47" max="47" width="13.7109375" customWidth="1"/>
    <col min="48" max="49" width="13.28515625" customWidth="1"/>
    <col min="50" max="50" width="16.5703125" customWidth="1"/>
    <col min="51" max="51" width="14.42578125" customWidth="1"/>
    <col min="52" max="52" width="13.85546875" customWidth="1"/>
    <col min="53" max="53" width="15.28515625" customWidth="1"/>
    <col min="54" max="54" width="20.28515625" customWidth="1"/>
    <col min="55" max="55" width="13.28515625" customWidth="1"/>
    <col min="56" max="56" width="13.7109375" customWidth="1"/>
    <col min="57" max="58" width="13.28515625" customWidth="1"/>
    <col min="59" max="59" width="16.5703125" customWidth="1"/>
    <col min="60" max="60" width="14.42578125" customWidth="1"/>
    <col min="61" max="61" width="13.85546875" customWidth="1"/>
    <col min="62" max="62" width="15.28515625" customWidth="1"/>
    <col min="63" max="63" width="15.42578125" customWidth="1"/>
    <col min="64" max="64" width="13.28515625" customWidth="1"/>
    <col min="65" max="65" width="13.7109375" customWidth="1"/>
    <col min="66" max="67" width="13.28515625" customWidth="1"/>
    <col min="68" max="68" width="16.5703125" customWidth="1"/>
    <col min="69" max="69" width="14.42578125" customWidth="1"/>
    <col min="70" max="70" width="13.85546875" customWidth="1"/>
    <col min="71" max="71" width="15.28515625" customWidth="1"/>
    <col min="72" max="72" width="12.85546875" customWidth="1"/>
    <col min="73" max="73" width="13.28515625" customWidth="1"/>
  </cols>
  <sheetData>
    <row r="1" spans="1:80" ht="36.75" customHeight="1" thickBot="1" x14ac:dyDescent="0.5">
      <c r="E1" s="140" t="s">
        <v>46</v>
      </c>
      <c r="F1" s="141"/>
      <c r="G1" s="141"/>
      <c r="H1" s="141"/>
      <c r="I1" s="141"/>
      <c r="J1" s="141"/>
      <c r="K1" s="141"/>
      <c r="L1" s="141"/>
      <c r="M1" s="141"/>
      <c r="N1" s="141"/>
      <c r="O1" s="141"/>
      <c r="P1" s="141"/>
      <c r="Q1" s="141"/>
      <c r="R1" s="141"/>
      <c r="S1" s="141"/>
      <c r="T1" s="142"/>
      <c r="U1" s="159" t="s">
        <v>47</v>
      </c>
      <c r="V1" s="160"/>
      <c r="W1" s="160"/>
      <c r="X1" s="160"/>
      <c r="Y1" s="160"/>
      <c r="Z1" s="160"/>
      <c r="AA1" s="160"/>
      <c r="AB1" s="160"/>
      <c r="AC1" s="160"/>
      <c r="AD1" s="160"/>
      <c r="AE1" s="160"/>
      <c r="AF1" s="160"/>
      <c r="AG1" s="160"/>
      <c r="AH1" s="160"/>
      <c r="AI1" s="160"/>
      <c r="AJ1" s="160"/>
      <c r="AK1" s="160"/>
      <c r="AL1" s="160"/>
      <c r="AM1" s="160"/>
      <c r="AN1" s="161"/>
      <c r="AO1" s="171" t="s">
        <v>48</v>
      </c>
      <c r="AP1" s="172"/>
      <c r="AQ1" s="172"/>
      <c r="AR1" s="172"/>
      <c r="AS1" s="172"/>
      <c r="AT1" s="172"/>
      <c r="AU1" s="172"/>
      <c r="AV1" s="172"/>
      <c r="AW1" s="173"/>
      <c r="AX1" s="174" t="s">
        <v>49</v>
      </c>
      <c r="AY1" s="175"/>
      <c r="AZ1" s="175"/>
      <c r="BA1" s="175"/>
      <c r="BB1" s="175"/>
      <c r="BC1" s="175"/>
      <c r="BD1" s="175"/>
      <c r="BE1" s="175"/>
      <c r="BF1" s="176"/>
      <c r="BG1" s="178" t="s">
        <v>50</v>
      </c>
      <c r="BH1" s="179"/>
      <c r="BI1" s="179"/>
      <c r="BJ1" s="179"/>
      <c r="BK1" s="179"/>
      <c r="BL1" s="179"/>
      <c r="BM1" s="179"/>
      <c r="BN1" s="179"/>
      <c r="BO1" s="180"/>
      <c r="BP1" s="188" t="s">
        <v>63</v>
      </c>
      <c r="BQ1" s="189"/>
      <c r="BR1" s="189"/>
      <c r="BS1" s="189"/>
      <c r="BT1" s="189"/>
      <c r="BU1" s="190"/>
    </row>
    <row r="2" spans="1:80" ht="24.75" customHeight="1" thickBot="1" x14ac:dyDescent="0.4">
      <c r="A2" s="71" t="s">
        <v>0</v>
      </c>
      <c r="B2" s="64"/>
      <c r="C2" s="63"/>
      <c r="D2" s="82"/>
      <c r="E2" s="116" t="s">
        <v>37</v>
      </c>
      <c r="F2" s="117"/>
      <c r="G2" s="117"/>
      <c r="H2" s="117"/>
      <c r="I2" s="118"/>
      <c r="J2" s="116" t="s">
        <v>36</v>
      </c>
      <c r="K2" s="117"/>
      <c r="L2" s="117"/>
      <c r="M2" s="117"/>
      <c r="N2" s="117"/>
      <c r="O2" s="117"/>
      <c r="P2" s="117"/>
      <c r="Q2" s="117"/>
      <c r="R2" s="117"/>
      <c r="S2" s="117"/>
      <c r="T2" s="118"/>
      <c r="U2" s="116" t="s">
        <v>37</v>
      </c>
      <c r="V2" s="117"/>
      <c r="W2" s="117"/>
      <c r="X2" s="117"/>
      <c r="Y2" s="117"/>
      <c r="Z2" s="118"/>
      <c r="AA2" s="116" t="s">
        <v>36</v>
      </c>
      <c r="AB2" s="117"/>
      <c r="AC2" s="117"/>
      <c r="AD2" s="117"/>
      <c r="AE2" s="117"/>
      <c r="AF2" s="117"/>
      <c r="AG2" s="117"/>
      <c r="AH2" s="117"/>
      <c r="AI2" s="117"/>
      <c r="AJ2" s="117"/>
      <c r="AK2" s="117"/>
      <c r="AL2" s="117"/>
      <c r="AM2" s="117"/>
      <c r="AN2" s="118"/>
      <c r="AO2" s="116" t="s">
        <v>37</v>
      </c>
      <c r="AP2" s="118"/>
      <c r="AQ2" s="116" t="s">
        <v>36</v>
      </c>
      <c r="AR2" s="117"/>
      <c r="AS2" s="117"/>
      <c r="AT2" s="117"/>
      <c r="AU2" s="117"/>
      <c r="AV2" s="117"/>
      <c r="AW2" s="118"/>
      <c r="AX2" s="116" t="s">
        <v>37</v>
      </c>
      <c r="AY2" s="118"/>
      <c r="AZ2" s="116" t="s">
        <v>36</v>
      </c>
      <c r="BA2" s="117"/>
      <c r="BB2" s="117"/>
      <c r="BC2" s="117"/>
      <c r="BD2" s="117"/>
      <c r="BE2" s="117"/>
      <c r="BF2" s="118"/>
      <c r="BG2" s="116" t="s">
        <v>37</v>
      </c>
      <c r="BH2" s="118"/>
      <c r="BI2" s="116" t="s">
        <v>36</v>
      </c>
      <c r="BJ2" s="117"/>
      <c r="BK2" s="117"/>
      <c r="BL2" s="117"/>
      <c r="BM2" s="117"/>
      <c r="BN2" s="117"/>
      <c r="BO2" s="118"/>
      <c r="BP2" s="191" t="s">
        <v>64</v>
      </c>
      <c r="BQ2" s="192"/>
      <c r="BR2" s="192"/>
      <c r="BS2" s="193"/>
      <c r="BT2" s="194" t="s">
        <v>65</v>
      </c>
      <c r="BU2" s="195"/>
    </row>
    <row r="3" spans="1:80" ht="24.75" customHeight="1" thickBot="1" x14ac:dyDescent="0.4">
      <c r="A3" s="71"/>
      <c r="B3" s="82"/>
      <c r="C3" s="82"/>
      <c r="D3" s="82"/>
      <c r="E3" s="119"/>
      <c r="F3" s="120"/>
      <c r="G3" s="120"/>
      <c r="H3" s="120"/>
      <c r="I3" s="121"/>
      <c r="J3" s="119"/>
      <c r="K3" s="120"/>
      <c r="L3" s="120"/>
      <c r="M3" s="120"/>
      <c r="N3" s="120"/>
      <c r="O3" s="120"/>
      <c r="P3" s="120"/>
      <c r="Q3" s="120"/>
      <c r="R3" s="120"/>
      <c r="S3" s="120"/>
      <c r="T3" s="121"/>
      <c r="U3" s="119"/>
      <c r="V3" s="120"/>
      <c r="W3" s="120"/>
      <c r="X3" s="120"/>
      <c r="Y3" s="120"/>
      <c r="Z3" s="121"/>
      <c r="AA3" s="119"/>
      <c r="AB3" s="120"/>
      <c r="AC3" s="120"/>
      <c r="AD3" s="120"/>
      <c r="AE3" s="120"/>
      <c r="AF3" s="120"/>
      <c r="AG3" s="120"/>
      <c r="AH3" s="120"/>
      <c r="AI3" s="120"/>
      <c r="AJ3" s="120"/>
      <c r="AK3" s="120"/>
      <c r="AL3" s="120"/>
      <c r="AM3" s="120"/>
      <c r="AN3" s="121"/>
      <c r="AO3" s="119"/>
      <c r="AP3" s="121"/>
      <c r="AQ3" s="119"/>
      <c r="AR3" s="120"/>
      <c r="AS3" s="120"/>
      <c r="AT3" s="120"/>
      <c r="AU3" s="120"/>
      <c r="AV3" s="120"/>
      <c r="AW3" s="121"/>
      <c r="AX3" s="119"/>
      <c r="AY3" s="121"/>
      <c r="AZ3" s="119"/>
      <c r="BA3" s="120"/>
      <c r="BB3" s="120"/>
      <c r="BC3" s="120"/>
      <c r="BD3" s="120"/>
      <c r="BE3" s="120"/>
      <c r="BF3" s="121"/>
      <c r="BG3" s="119"/>
      <c r="BH3" s="121"/>
      <c r="BI3" s="119"/>
      <c r="BJ3" s="120"/>
      <c r="BK3" s="120"/>
      <c r="BL3" s="120"/>
      <c r="BM3" s="120"/>
      <c r="BN3" s="120"/>
      <c r="BO3" s="121"/>
      <c r="BP3" s="191" t="s">
        <v>66</v>
      </c>
      <c r="BQ3" s="193"/>
      <c r="BR3" s="191" t="s">
        <v>67</v>
      </c>
      <c r="BS3" s="193"/>
      <c r="BT3" s="196"/>
      <c r="BU3" s="197"/>
    </row>
    <row r="4" spans="1:80" ht="66.75" customHeight="1" thickBot="1" x14ac:dyDescent="0.4">
      <c r="A4" s="85">
        <v>45517</v>
      </c>
      <c r="B4" s="83"/>
      <c r="C4" s="84"/>
      <c r="D4" s="83"/>
      <c r="E4" s="143" t="s">
        <v>45</v>
      </c>
      <c r="F4" s="144"/>
      <c r="G4" s="145" t="s">
        <v>32</v>
      </c>
      <c r="H4" s="146"/>
      <c r="I4" s="147"/>
      <c r="J4" s="148" t="s">
        <v>33</v>
      </c>
      <c r="K4" s="149"/>
      <c r="L4" s="150" t="s">
        <v>24</v>
      </c>
      <c r="M4" s="151"/>
      <c r="N4" s="152" t="s">
        <v>29</v>
      </c>
      <c r="O4" s="153"/>
      <c r="P4" s="154" t="s">
        <v>35</v>
      </c>
      <c r="Q4" s="155"/>
      <c r="R4" s="86" t="s">
        <v>38</v>
      </c>
      <c r="S4" s="72" t="s">
        <v>39</v>
      </c>
      <c r="T4" s="70" t="s">
        <v>40</v>
      </c>
      <c r="U4" s="143" t="s">
        <v>45</v>
      </c>
      <c r="V4" s="166"/>
      <c r="W4" s="166"/>
      <c r="X4" s="144"/>
      <c r="Y4" s="167" t="s">
        <v>32</v>
      </c>
      <c r="Z4" s="167"/>
      <c r="AA4" s="148" t="s">
        <v>33</v>
      </c>
      <c r="AB4" s="149"/>
      <c r="AC4" s="150" t="s">
        <v>24</v>
      </c>
      <c r="AD4" s="151"/>
      <c r="AE4" s="152" t="s">
        <v>29</v>
      </c>
      <c r="AF4" s="153"/>
      <c r="AG4" s="153"/>
      <c r="AH4" s="69" t="s">
        <v>35</v>
      </c>
      <c r="AI4" s="168" t="s">
        <v>38</v>
      </c>
      <c r="AJ4" s="168"/>
      <c r="AK4" s="164" t="s">
        <v>39</v>
      </c>
      <c r="AL4" s="165"/>
      <c r="AM4" s="158" t="s">
        <v>40</v>
      </c>
      <c r="AN4" s="158"/>
      <c r="AO4" s="87" t="s">
        <v>45</v>
      </c>
      <c r="AP4" s="88" t="s">
        <v>32</v>
      </c>
      <c r="AQ4" s="74" t="s">
        <v>33</v>
      </c>
      <c r="AR4" s="75" t="s">
        <v>24</v>
      </c>
      <c r="AS4" s="73" t="s">
        <v>29</v>
      </c>
      <c r="AT4" s="69" t="s">
        <v>35</v>
      </c>
      <c r="AU4" s="86" t="s">
        <v>38</v>
      </c>
      <c r="AV4" s="89" t="s">
        <v>39</v>
      </c>
      <c r="AW4" s="70" t="s">
        <v>40</v>
      </c>
      <c r="AX4" s="87" t="s">
        <v>45</v>
      </c>
      <c r="AY4" s="88" t="s">
        <v>32</v>
      </c>
      <c r="AZ4" s="74" t="s">
        <v>33</v>
      </c>
      <c r="BA4" s="75" t="s">
        <v>24</v>
      </c>
      <c r="BB4" s="73" t="s">
        <v>29</v>
      </c>
      <c r="BC4" s="69" t="s">
        <v>35</v>
      </c>
      <c r="BD4" s="86" t="s">
        <v>38</v>
      </c>
      <c r="BE4" s="89" t="s">
        <v>39</v>
      </c>
      <c r="BF4" s="70" t="s">
        <v>40</v>
      </c>
      <c r="BG4" s="87" t="s">
        <v>45</v>
      </c>
      <c r="BH4" s="88" t="s">
        <v>32</v>
      </c>
      <c r="BI4" s="74" t="s">
        <v>33</v>
      </c>
      <c r="BJ4" s="75" t="s">
        <v>24</v>
      </c>
      <c r="BK4" s="73" t="s">
        <v>29</v>
      </c>
      <c r="BL4" s="69" t="s">
        <v>35</v>
      </c>
      <c r="BM4" s="86" t="s">
        <v>38</v>
      </c>
      <c r="BN4" s="89" t="s">
        <v>39</v>
      </c>
      <c r="BO4" s="70" t="s">
        <v>40</v>
      </c>
      <c r="BP4" s="92" t="s">
        <v>72</v>
      </c>
      <c r="BQ4" s="92" t="s">
        <v>71</v>
      </c>
      <c r="BR4" s="93" t="s">
        <v>72</v>
      </c>
      <c r="BS4" s="94" t="s">
        <v>71</v>
      </c>
      <c r="BT4" s="95" t="s">
        <v>72</v>
      </c>
      <c r="BU4" s="95" t="s">
        <v>71</v>
      </c>
      <c r="BW4" s="90"/>
      <c r="BX4" s="90"/>
      <c r="BY4" s="90"/>
      <c r="BZ4" s="90"/>
    </row>
    <row r="5" spans="1:80" ht="20.25" customHeight="1" thickBot="1" x14ac:dyDescent="0.35">
      <c r="A5" s="49" t="s">
        <v>1</v>
      </c>
      <c r="B5" s="65"/>
      <c r="C5" s="66"/>
      <c r="D5" s="205"/>
      <c r="E5" s="134" t="s">
        <v>51</v>
      </c>
      <c r="F5" s="136" t="s">
        <v>27</v>
      </c>
      <c r="G5" s="138" t="s">
        <v>52</v>
      </c>
      <c r="H5" s="138" t="s">
        <v>53</v>
      </c>
      <c r="I5" s="138" t="s">
        <v>27</v>
      </c>
      <c r="J5" s="122" t="s">
        <v>54</v>
      </c>
      <c r="K5" s="122" t="s">
        <v>27</v>
      </c>
      <c r="L5" s="124" t="s">
        <v>56</v>
      </c>
      <c r="M5" s="126" t="s">
        <v>27</v>
      </c>
      <c r="N5" s="128" t="s">
        <v>55</v>
      </c>
      <c r="O5" s="130" t="s">
        <v>27</v>
      </c>
      <c r="P5" s="132" t="s">
        <v>57</v>
      </c>
      <c r="Q5" s="109" t="s">
        <v>27</v>
      </c>
      <c r="R5" s="111" t="s">
        <v>27</v>
      </c>
      <c r="S5" s="113" t="s">
        <v>27</v>
      </c>
      <c r="T5" s="115" t="s">
        <v>27</v>
      </c>
      <c r="U5" s="134" t="s">
        <v>58</v>
      </c>
      <c r="V5" s="136" t="s">
        <v>59</v>
      </c>
      <c r="W5" s="162" t="s">
        <v>60</v>
      </c>
      <c r="X5" s="162" t="s">
        <v>27</v>
      </c>
      <c r="Y5" s="138" t="s">
        <v>34</v>
      </c>
      <c r="Z5" s="169" t="s">
        <v>27</v>
      </c>
      <c r="AA5" s="122" t="s">
        <v>61</v>
      </c>
      <c r="AB5" s="122" t="s">
        <v>27</v>
      </c>
      <c r="AC5" s="124" t="s">
        <v>28</v>
      </c>
      <c r="AD5" s="126" t="s">
        <v>27</v>
      </c>
      <c r="AE5" s="128" t="s">
        <v>44</v>
      </c>
      <c r="AF5" s="130" t="s">
        <v>62</v>
      </c>
      <c r="AG5" s="130" t="s">
        <v>27</v>
      </c>
      <c r="AH5" s="132" t="s">
        <v>27</v>
      </c>
      <c r="AI5" s="157" t="s">
        <v>41</v>
      </c>
      <c r="AJ5" s="111" t="s">
        <v>27</v>
      </c>
      <c r="AK5" s="156" t="s">
        <v>42</v>
      </c>
      <c r="AL5" s="113" t="s">
        <v>27</v>
      </c>
      <c r="AM5" s="109" t="s">
        <v>43</v>
      </c>
      <c r="AN5" s="115" t="s">
        <v>27</v>
      </c>
      <c r="AO5" s="136" t="s">
        <v>27</v>
      </c>
      <c r="AP5" s="138" t="s">
        <v>27</v>
      </c>
      <c r="AQ5" s="122" t="s">
        <v>27</v>
      </c>
      <c r="AR5" s="126" t="s">
        <v>27</v>
      </c>
      <c r="AS5" s="130" t="s">
        <v>27</v>
      </c>
      <c r="AT5" s="132" t="s">
        <v>27</v>
      </c>
      <c r="AU5" s="111" t="s">
        <v>27</v>
      </c>
      <c r="AV5" s="113" t="s">
        <v>27</v>
      </c>
      <c r="AW5" s="115" t="s">
        <v>27</v>
      </c>
      <c r="AX5" s="136" t="s">
        <v>27</v>
      </c>
      <c r="AY5" s="138" t="s">
        <v>27</v>
      </c>
      <c r="AZ5" s="122" t="s">
        <v>27</v>
      </c>
      <c r="BA5" s="126" t="s">
        <v>27</v>
      </c>
      <c r="BB5" s="130" t="s">
        <v>27</v>
      </c>
      <c r="BC5" s="132" t="s">
        <v>27</v>
      </c>
      <c r="BD5" s="111" t="s">
        <v>27</v>
      </c>
      <c r="BE5" s="113" t="s">
        <v>27</v>
      </c>
      <c r="BF5" s="115" t="s">
        <v>27</v>
      </c>
      <c r="BG5" s="136" t="s">
        <v>27</v>
      </c>
      <c r="BH5" s="138" t="s">
        <v>27</v>
      </c>
      <c r="BI5" s="122" t="s">
        <v>27</v>
      </c>
      <c r="BJ5" s="126" t="s">
        <v>27</v>
      </c>
      <c r="BK5" s="130" t="s">
        <v>27</v>
      </c>
      <c r="BL5" s="132" t="s">
        <v>27</v>
      </c>
      <c r="BM5" s="111" t="s">
        <v>27</v>
      </c>
      <c r="BN5" s="113" t="s">
        <v>27</v>
      </c>
      <c r="BO5" s="115" t="s">
        <v>27</v>
      </c>
      <c r="BP5" s="182" t="s">
        <v>27</v>
      </c>
      <c r="BQ5" s="184" t="s">
        <v>27</v>
      </c>
      <c r="BR5" s="186" t="s">
        <v>27</v>
      </c>
      <c r="BS5" s="198" t="s">
        <v>27</v>
      </c>
      <c r="BT5" s="200" t="s">
        <v>27</v>
      </c>
      <c r="BU5" s="200" t="s">
        <v>27</v>
      </c>
      <c r="BW5" s="90"/>
      <c r="BX5" s="90"/>
      <c r="BY5" s="90"/>
      <c r="BZ5" s="90"/>
    </row>
    <row r="6" spans="1:80" ht="123.75" customHeight="1" thickBot="1" x14ac:dyDescent="0.45">
      <c r="A6" s="1"/>
      <c r="B6" s="67" t="s">
        <v>26</v>
      </c>
      <c r="C6" s="209" t="s">
        <v>25</v>
      </c>
      <c r="D6" s="210" t="s">
        <v>78</v>
      </c>
      <c r="E6" s="135"/>
      <c r="F6" s="137"/>
      <c r="G6" s="139"/>
      <c r="H6" s="139"/>
      <c r="I6" s="139"/>
      <c r="J6" s="123"/>
      <c r="K6" s="123"/>
      <c r="L6" s="125"/>
      <c r="M6" s="127"/>
      <c r="N6" s="129"/>
      <c r="O6" s="131"/>
      <c r="P6" s="133"/>
      <c r="Q6" s="110"/>
      <c r="R6" s="112"/>
      <c r="S6" s="114"/>
      <c r="T6" s="110"/>
      <c r="U6" s="135"/>
      <c r="V6" s="137"/>
      <c r="W6" s="163"/>
      <c r="X6" s="163"/>
      <c r="Y6" s="139"/>
      <c r="Z6" s="170"/>
      <c r="AA6" s="123"/>
      <c r="AB6" s="123"/>
      <c r="AC6" s="125"/>
      <c r="AD6" s="127"/>
      <c r="AE6" s="129"/>
      <c r="AF6" s="131"/>
      <c r="AG6" s="131"/>
      <c r="AH6" s="133"/>
      <c r="AI6" s="112"/>
      <c r="AJ6" s="112"/>
      <c r="AK6" s="114"/>
      <c r="AL6" s="114"/>
      <c r="AM6" s="110"/>
      <c r="AN6" s="110"/>
      <c r="AO6" s="137"/>
      <c r="AP6" s="139"/>
      <c r="AQ6" s="123"/>
      <c r="AR6" s="127"/>
      <c r="AS6" s="131"/>
      <c r="AT6" s="133"/>
      <c r="AU6" s="112"/>
      <c r="AV6" s="114"/>
      <c r="AW6" s="110"/>
      <c r="AX6" s="137"/>
      <c r="AY6" s="139"/>
      <c r="AZ6" s="123"/>
      <c r="BA6" s="127"/>
      <c r="BB6" s="131"/>
      <c r="BC6" s="133"/>
      <c r="BD6" s="112"/>
      <c r="BE6" s="114"/>
      <c r="BF6" s="110"/>
      <c r="BG6" s="137"/>
      <c r="BH6" s="139"/>
      <c r="BI6" s="123"/>
      <c r="BJ6" s="127"/>
      <c r="BK6" s="131"/>
      <c r="BL6" s="133"/>
      <c r="BM6" s="112"/>
      <c r="BN6" s="114"/>
      <c r="BO6" s="110"/>
      <c r="BP6" s="183"/>
      <c r="BQ6" s="185"/>
      <c r="BR6" s="187"/>
      <c r="BS6" s="199"/>
      <c r="BT6" s="201"/>
      <c r="BU6" s="201"/>
      <c r="BW6" s="90"/>
      <c r="BX6" s="90"/>
      <c r="BY6" s="90"/>
      <c r="BZ6" s="90"/>
    </row>
    <row r="7" spans="1:80" ht="21" thickBot="1" x14ac:dyDescent="0.35">
      <c r="A7" s="17" t="s">
        <v>2</v>
      </c>
      <c r="B7" s="18">
        <f>SUM(B8:B29)</f>
        <v>9638</v>
      </c>
      <c r="C7" s="31">
        <f>SUM(C8+C9+C10+C11+C12+C13+C14+C15+C16+C17+C18+C19+C20+C21+C22+C23+C24+C25+C26+C27+C28+C29)/22</f>
        <v>1</v>
      </c>
      <c r="D7" s="18">
        <f>SUM(D8:D29)</f>
        <v>0</v>
      </c>
      <c r="E7" s="43">
        <f>SUM(E8:E29)</f>
        <v>4287</v>
      </c>
      <c r="F7" s="43">
        <f t="shared" ref="F7:J7" si="0">SUM(F8:F29)</f>
        <v>7</v>
      </c>
      <c r="G7" s="43">
        <f t="shared" si="0"/>
        <v>2498</v>
      </c>
      <c r="H7" s="43">
        <f t="shared" si="0"/>
        <v>1448</v>
      </c>
      <c r="I7" s="43">
        <f t="shared" si="0"/>
        <v>2</v>
      </c>
      <c r="J7" s="43">
        <f t="shared" si="0"/>
        <v>3668</v>
      </c>
      <c r="K7" s="43">
        <f>SUM(K8:K29)</f>
        <v>2</v>
      </c>
      <c r="L7" s="43">
        <f>SUM(L8:L18)+SUM(L20:L29)</f>
        <v>3601</v>
      </c>
      <c r="M7" s="43">
        <f>SUM(M8:M18)+SUM(M20:M29)</f>
        <v>3</v>
      </c>
      <c r="N7" s="43">
        <f>SUM(N19)</f>
        <v>141</v>
      </c>
      <c r="O7" s="43">
        <f>SUM(O19)</f>
        <v>0</v>
      </c>
      <c r="P7" s="43">
        <f t="shared" ref="P7:AB7" si="1">SUM(P8:P29)</f>
        <v>3717</v>
      </c>
      <c r="Q7" s="43">
        <f t="shared" si="1"/>
        <v>3</v>
      </c>
      <c r="R7" s="43">
        <f t="shared" si="1"/>
        <v>81</v>
      </c>
      <c r="S7" s="43">
        <f t="shared" si="1"/>
        <v>51</v>
      </c>
      <c r="T7" s="55">
        <f t="shared" si="1"/>
        <v>41</v>
      </c>
      <c r="U7" s="43">
        <f t="shared" si="1"/>
        <v>3905</v>
      </c>
      <c r="V7" s="43">
        <f t="shared" si="1"/>
        <v>326</v>
      </c>
      <c r="W7" s="43">
        <f t="shared" si="1"/>
        <v>166</v>
      </c>
      <c r="X7" s="43">
        <f t="shared" si="1"/>
        <v>6</v>
      </c>
      <c r="Y7" s="104">
        <f t="shared" si="1"/>
        <v>4185</v>
      </c>
      <c r="Z7" s="43">
        <f t="shared" si="1"/>
        <v>28</v>
      </c>
      <c r="AA7" s="43">
        <f t="shared" si="1"/>
        <v>3932</v>
      </c>
      <c r="AB7" s="43">
        <f t="shared" si="1"/>
        <v>23</v>
      </c>
      <c r="AC7" s="43">
        <f>SUM(AC8:AC18)+SUM(AC20:AC29)</f>
        <v>4108</v>
      </c>
      <c r="AD7" s="43">
        <f>SUM(AD8:AD18)+SUM(AD20:AD29)</f>
        <v>25</v>
      </c>
      <c r="AE7" s="43">
        <f>SUM(AE19)</f>
        <v>198</v>
      </c>
      <c r="AF7" s="43">
        <f>SUM(AF19)</f>
        <v>21</v>
      </c>
      <c r="AG7" s="43">
        <f>SUM(AG19)</f>
        <v>0</v>
      </c>
      <c r="AH7" s="43">
        <f t="shared" ref="AH7:AQ7" si="2">SUM(AH8:AH29)</f>
        <v>56</v>
      </c>
      <c r="AI7" s="43">
        <f t="shared" si="2"/>
        <v>4099</v>
      </c>
      <c r="AJ7" s="43">
        <f t="shared" si="2"/>
        <v>7</v>
      </c>
      <c r="AK7" s="43">
        <f t="shared" si="2"/>
        <v>3962</v>
      </c>
      <c r="AL7" s="43">
        <f t="shared" si="2"/>
        <v>10</v>
      </c>
      <c r="AM7" s="55">
        <f t="shared" si="2"/>
        <v>3887</v>
      </c>
      <c r="AN7" s="43">
        <f t="shared" si="2"/>
        <v>4</v>
      </c>
      <c r="AO7" s="43">
        <f t="shared" si="2"/>
        <v>0</v>
      </c>
      <c r="AP7" s="43">
        <f t="shared" si="2"/>
        <v>0</v>
      </c>
      <c r="AQ7" s="43">
        <f t="shared" si="2"/>
        <v>0</v>
      </c>
      <c r="AR7" s="43">
        <f>SUM(AR8:AR18)+SUM(AR20:AR29)</f>
        <v>0</v>
      </c>
      <c r="AS7" s="43">
        <f>SUM(AS19)</f>
        <v>0</v>
      </c>
      <c r="AT7" s="43">
        <f t="shared" ref="AT7:AZ7" si="3">SUM(AT8:AT29)</f>
        <v>0</v>
      </c>
      <c r="AU7" s="43">
        <f t="shared" si="3"/>
        <v>0</v>
      </c>
      <c r="AV7" s="43">
        <f t="shared" si="3"/>
        <v>0</v>
      </c>
      <c r="AW7" s="55">
        <f t="shared" si="3"/>
        <v>0</v>
      </c>
      <c r="AX7" s="43">
        <f t="shared" si="3"/>
        <v>3</v>
      </c>
      <c r="AY7" s="43">
        <f t="shared" si="3"/>
        <v>4</v>
      </c>
      <c r="AZ7" s="43">
        <f t="shared" si="3"/>
        <v>4</v>
      </c>
      <c r="BA7" s="43">
        <f>SUM(BA8:BA18)+SUM(BA20:BA29)</f>
        <v>4</v>
      </c>
      <c r="BB7" s="43">
        <f>SUM(BB19)</f>
        <v>0</v>
      </c>
      <c r="BC7" s="43">
        <f t="shared" ref="BC7:BI7" si="4">SUM(BC8:BC29)</f>
        <v>3</v>
      </c>
      <c r="BD7" s="43">
        <f t="shared" si="4"/>
        <v>3</v>
      </c>
      <c r="BE7" s="43">
        <f t="shared" si="4"/>
        <v>3</v>
      </c>
      <c r="BF7" s="55">
        <f t="shared" si="4"/>
        <v>3</v>
      </c>
      <c r="BG7" s="43">
        <f t="shared" si="4"/>
        <v>2</v>
      </c>
      <c r="BH7" s="43">
        <f t="shared" si="4"/>
        <v>2</v>
      </c>
      <c r="BI7" s="43">
        <f t="shared" si="4"/>
        <v>2</v>
      </c>
      <c r="BJ7" s="43">
        <f>SUM(BJ8:BJ18)+SUM(BJ20:BJ29)</f>
        <v>2</v>
      </c>
      <c r="BK7" s="43">
        <f>SUM(BK19)</f>
        <v>0</v>
      </c>
      <c r="BL7" s="43">
        <f t="shared" ref="BL7:BS7" si="5">SUM(BL8:BL29)</f>
        <v>2</v>
      </c>
      <c r="BM7" s="43">
        <f t="shared" si="5"/>
        <v>2</v>
      </c>
      <c r="BN7" s="43">
        <f t="shared" si="5"/>
        <v>2</v>
      </c>
      <c r="BO7" s="55">
        <f t="shared" si="5"/>
        <v>2</v>
      </c>
      <c r="BP7" s="43">
        <f t="shared" si="5"/>
        <v>4180</v>
      </c>
      <c r="BQ7" s="43">
        <f t="shared" si="5"/>
        <v>4971</v>
      </c>
      <c r="BR7" s="43">
        <f t="shared" si="5"/>
        <v>4185</v>
      </c>
      <c r="BS7" s="43">
        <f t="shared" si="5"/>
        <v>4887</v>
      </c>
      <c r="BT7" s="43">
        <f>SUM(BT15)</f>
        <v>804</v>
      </c>
      <c r="BU7" s="43">
        <f>SUM(BU15)</f>
        <v>758</v>
      </c>
    </row>
    <row r="8" spans="1:80" ht="23.25" x14ac:dyDescent="0.35">
      <c r="A8" s="33" t="s">
        <v>3</v>
      </c>
      <c r="B8" s="15">
        <v>292</v>
      </c>
      <c r="C8" s="16">
        <v>1</v>
      </c>
      <c r="D8" s="206">
        <v>0</v>
      </c>
      <c r="E8" s="59">
        <v>104</v>
      </c>
      <c r="F8" s="59">
        <v>0</v>
      </c>
      <c r="G8" s="59">
        <v>58</v>
      </c>
      <c r="H8" s="59">
        <v>41</v>
      </c>
      <c r="I8" s="59">
        <v>0</v>
      </c>
      <c r="J8" s="59">
        <v>89</v>
      </c>
      <c r="K8" s="59">
        <v>0</v>
      </c>
      <c r="L8" s="59">
        <v>92</v>
      </c>
      <c r="M8" s="99">
        <v>0</v>
      </c>
      <c r="N8" s="60"/>
      <c r="O8" s="54"/>
      <c r="P8" s="56">
        <v>88</v>
      </c>
      <c r="Q8" s="7">
        <v>0</v>
      </c>
      <c r="R8" s="7">
        <v>0</v>
      </c>
      <c r="S8" s="56">
        <v>0</v>
      </c>
      <c r="T8" s="59">
        <v>0</v>
      </c>
      <c r="U8" s="59">
        <v>132</v>
      </c>
      <c r="V8" s="7">
        <v>13</v>
      </c>
      <c r="W8" s="7">
        <v>9</v>
      </c>
      <c r="X8" s="11">
        <v>1</v>
      </c>
      <c r="Y8" s="103">
        <v>138</v>
      </c>
      <c r="Z8" s="7">
        <v>1</v>
      </c>
      <c r="AA8" s="56">
        <v>131</v>
      </c>
      <c r="AB8" s="7">
        <v>1</v>
      </c>
      <c r="AC8" s="97">
        <v>140</v>
      </c>
      <c r="AD8" s="99">
        <v>2</v>
      </c>
      <c r="AE8" s="60"/>
      <c r="AF8" s="54"/>
      <c r="AG8" s="54"/>
      <c r="AH8" s="56">
        <v>1</v>
      </c>
      <c r="AI8" s="7">
        <v>132</v>
      </c>
      <c r="AJ8" s="7">
        <v>0</v>
      </c>
      <c r="AK8" s="56">
        <v>130</v>
      </c>
      <c r="AL8" s="7">
        <v>0</v>
      </c>
      <c r="AM8" s="59">
        <v>126</v>
      </c>
      <c r="AN8" s="7">
        <v>0</v>
      </c>
      <c r="AO8" s="59">
        <v>0</v>
      </c>
      <c r="AP8" s="59">
        <v>0</v>
      </c>
      <c r="AQ8" s="56">
        <v>0</v>
      </c>
      <c r="AR8" s="97">
        <v>0</v>
      </c>
      <c r="AS8" s="60"/>
      <c r="AT8" s="56">
        <v>0</v>
      </c>
      <c r="AU8" s="7">
        <v>0</v>
      </c>
      <c r="AV8" s="56">
        <v>0</v>
      </c>
      <c r="AW8" s="59">
        <v>0</v>
      </c>
      <c r="AX8" s="59">
        <v>0</v>
      </c>
      <c r="AY8" s="59">
        <v>0</v>
      </c>
      <c r="AZ8" s="56">
        <v>0</v>
      </c>
      <c r="BA8" s="97">
        <v>0</v>
      </c>
      <c r="BB8" s="60"/>
      <c r="BC8" s="56">
        <v>0</v>
      </c>
      <c r="BD8" s="7">
        <v>0</v>
      </c>
      <c r="BE8" s="56">
        <v>0</v>
      </c>
      <c r="BF8" s="59">
        <v>0</v>
      </c>
      <c r="BG8" s="59">
        <v>0</v>
      </c>
      <c r="BH8" s="59">
        <v>0</v>
      </c>
      <c r="BI8" s="56">
        <v>0</v>
      </c>
      <c r="BJ8" s="97">
        <v>0</v>
      </c>
      <c r="BK8" s="60"/>
      <c r="BL8" s="56">
        <v>0</v>
      </c>
      <c r="BM8" s="7">
        <v>0</v>
      </c>
      <c r="BN8" s="56">
        <v>0</v>
      </c>
      <c r="BO8" s="59">
        <v>0</v>
      </c>
      <c r="BP8" s="59">
        <v>136</v>
      </c>
      <c r="BQ8" s="59">
        <v>148</v>
      </c>
      <c r="BR8" s="56">
        <v>138</v>
      </c>
      <c r="BS8" s="97">
        <v>149</v>
      </c>
      <c r="BT8" s="60"/>
      <c r="BU8" s="60"/>
    </row>
    <row r="9" spans="1:80" ht="23.25" customHeight="1" x14ac:dyDescent="0.35">
      <c r="A9" s="34" t="s">
        <v>4</v>
      </c>
      <c r="B9" s="3">
        <v>545</v>
      </c>
      <c r="C9" s="4">
        <v>1</v>
      </c>
      <c r="D9" s="207">
        <v>0</v>
      </c>
      <c r="E9" s="13">
        <v>237</v>
      </c>
      <c r="F9" s="13">
        <v>0</v>
      </c>
      <c r="G9" s="13">
        <v>143</v>
      </c>
      <c r="H9" s="13">
        <v>74</v>
      </c>
      <c r="I9" s="13">
        <v>0</v>
      </c>
      <c r="J9" s="13">
        <v>202</v>
      </c>
      <c r="K9" s="13">
        <v>0</v>
      </c>
      <c r="L9" s="13">
        <v>204</v>
      </c>
      <c r="M9" s="2">
        <v>0</v>
      </c>
      <c r="N9" s="58"/>
      <c r="O9" s="53"/>
      <c r="P9" s="57">
        <v>201</v>
      </c>
      <c r="Q9" s="8">
        <v>1</v>
      </c>
      <c r="R9" s="8">
        <v>5</v>
      </c>
      <c r="S9" s="57">
        <v>3</v>
      </c>
      <c r="T9" s="13">
        <v>2</v>
      </c>
      <c r="U9" s="13">
        <v>230</v>
      </c>
      <c r="V9" s="8">
        <v>17</v>
      </c>
      <c r="W9" s="8">
        <v>7</v>
      </c>
      <c r="X9" s="12">
        <v>1</v>
      </c>
      <c r="Y9" s="8">
        <v>244</v>
      </c>
      <c r="Z9" s="8">
        <v>0</v>
      </c>
      <c r="AA9" s="57">
        <v>225</v>
      </c>
      <c r="AB9" s="8">
        <v>1</v>
      </c>
      <c r="AC9" s="96">
        <v>252</v>
      </c>
      <c r="AD9" s="2">
        <v>0</v>
      </c>
      <c r="AE9" s="58"/>
      <c r="AF9" s="53"/>
      <c r="AG9" s="53"/>
      <c r="AH9" s="57">
        <v>3</v>
      </c>
      <c r="AI9" s="8">
        <v>247</v>
      </c>
      <c r="AJ9" s="8">
        <v>0</v>
      </c>
      <c r="AK9" s="57">
        <v>222</v>
      </c>
      <c r="AL9" s="8">
        <v>1</v>
      </c>
      <c r="AM9" s="13">
        <v>221</v>
      </c>
      <c r="AN9" s="8">
        <v>0</v>
      </c>
      <c r="AO9" s="13">
        <v>0</v>
      </c>
      <c r="AP9" s="13">
        <v>0</v>
      </c>
      <c r="AQ9" s="57">
        <v>0</v>
      </c>
      <c r="AR9" s="96">
        <v>0</v>
      </c>
      <c r="AS9" s="58"/>
      <c r="AT9" s="57">
        <v>0</v>
      </c>
      <c r="AU9" s="8">
        <v>0</v>
      </c>
      <c r="AV9" s="57">
        <v>0</v>
      </c>
      <c r="AW9" s="13">
        <v>0</v>
      </c>
      <c r="AX9" s="13">
        <v>0</v>
      </c>
      <c r="AY9" s="13">
        <v>0</v>
      </c>
      <c r="AZ9" s="57">
        <v>0</v>
      </c>
      <c r="BA9" s="96">
        <v>0</v>
      </c>
      <c r="BB9" s="58"/>
      <c r="BC9" s="57">
        <v>0</v>
      </c>
      <c r="BD9" s="8">
        <v>0</v>
      </c>
      <c r="BE9" s="57">
        <v>0</v>
      </c>
      <c r="BF9" s="13">
        <v>0</v>
      </c>
      <c r="BG9" s="13">
        <v>0</v>
      </c>
      <c r="BH9" s="13">
        <v>0</v>
      </c>
      <c r="BI9" s="57">
        <v>0</v>
      </c>
      <c r="BJ9" s="96">
        <v>0</v>
      </c>
      <c r="BK9" s="58"/>
      <c r="BL9" s="57">
        <v>0</v>
      </c>
      <c r="BM9" s="8">
        <v>0</v>
      </c>
      <c r="BN9" s="57">
        <v>0</v>
      </c>
      <c r="BO9" s="13">
        <v>0</v>
      </c>
      <c r="BP9" s="13">
        <v>233</v>
      </c>
      <c r="BQ9" s="13">
        <v>298</v>
      </c>
      <c r="BR9" s="57">
        <v>233</v>
      </c>
      <c r="BS9" s="96">
        <v>298</v>
      </c>
      <c r="BT9" s="58"/>
      <c r="BU9" s="58"/>
      <c r="BW9" s="202" t="s">
        <v>68</v>
      </c>
      <c r="BX9" s="202"/>
      <c r="BY9" s="202"/>
      <c r="BZ9" s="202"/>
      <c r="CA9" s="202"/>
      <c r="CB9" s="202"/>
    </row>
    <row r="10" spans="1:80" ht="23.25" x14ac:dyDescent="0.35">
      <c r="A10" s="34" t="s">
        <v>10</v>
      </c>
      <c r="B10" s="3">
        <v>104</v>
      </c>
      <c r="C10" s="4">
        <v>1</v>
      </c>
      <c r="D10" s="207">
        <v>0</v>
      </c>
      <c r="E10" s="13">
        <v>29</v>
      </c>
      <c r="F10" s="13">
        <v>0</v>
      </c>
      <c r="G10" s="13">
        <v>18</v>
      </c>
      <c r="H10" s="13">
        <v>7</v>
      </c>
      <c r="I10" s="13">
        <v>0</v>
      </c>
      <c r="J10" s="13">
        <v>23</v>
      </c>
      <c r="K10" s="13">
        <v>0</v>
      </c>
      <c r="L10" s="13">
        <v>25</v>
      </c>
      <c r="M10" s="100">
        <v>0</v>
      </c>
      <c r="N10" s="58"/>
      <c r="O10" s="53"/>
      <c r="P10" s="57">
        <v>25</v>
      </c>
      <c r="Q10" s="8">
        <v>0</v>
      </c>
      <c r="R10" s="8">
        <v>2</v>
      </c>
      <c r="S10" s="57">
        <v>1</v>
      </c>
      <c r="T10" s="13">
        <v>1</v>
      </c>
      <c r="U10" s="13">
        <v>61</v>
      </c>
      <c r="V10" s="8">
        <v>3</v>
      </c>
      <c r="W10" s="8">
        <v>1</v>
      </c>
      <c r="X10" s="12">
        <v>0</v>
      </c>
      <c r="Y10" s="8">
        <v>55</v>
      </c>
      <c r="Z10" s="8">
        <v>0</v>
      </c>
      <c r="AA10" s="57">
        <v>50</v>
      </c>
      <c r="AB10" s="8">
        <v>0</v>
      </c>
      <c r="AC10" s="98">
        <v>61</v>
      </c>
      <c r="AD10" s="100">
        <v>0</v>
      </c>
      <c r="AE10" s="58"/>
      <c r="AF10" s="53"/>
      <c r="AG10" s="53"/>
      <c r="AH10" s="57">
        <v>0</v>
      </c>
      <c r="AI10" s="8">
        <v>58</v>
      </c>
      <c r="AJ10" s="8">
        <v>0</v>
      </c>
      <c r="AK10" s="57">
        <v>56</v>
      </c>
      <c r="AL10" s="8">
        <v>0</v>
      </c>
      <c r="AM10" s="13">
        <v>54</v>
      </c>
      <c r="AN10" s="8">
        <v>0</v>
      </c>
      <c r="AO10" s="13">
        <v>0</v>
      </c>
      <c r="AP10" s="13">
        <v>0</v>
      </c>
      <c r="AQ10" s="57">
        <v>0</v>
      </c>
      <c r="AR10" s="98">
        <v>0</v>
      </c>
      <c r="AS10" s="58"/>
      <c r="AT10" s="57">
        <v>0</v>
      </c>
      <c r="AU10" s="8">
        <v>0</v>
      </c>
      <c r="AV10" s="57">
        <v>0</v>
      </c>
      <c r="AW10" s="13">
        <v>0</v>
      </c>
      <c r="AX10" s="13">
        <v>0</v>
      </c>
      <c r="AY10" s="13">
        <v>0</v>
      </c>
      <c r="AZ10" s="57">
        <v>0</v>
      </c>
      <c r="BA10" s="98">
        <v>0</v>
      </c>
      <c r="BB10" s="58"/>
      <c r="BC10" s="57">
        <v>0</v>
      </c>
      <c r="BD10" s="8">
        <v>0</v>
      </c>
      <c r="BE10" s="57">
        <v>0</v>
      </c>
      <c r="BF10" s="13">
        <v>0</v>
      </c>
      <c r="BG10" s="13">
        <v>0</v>
      </c>
      <c r="BH10" s="13">
        <v>0</v>
      </c>
      <c r="BI10" s="57">
        <v>0</v>
      </c>
      <c r="BJ10" s="98">
        <v>0</v>
      </c>
      <c r="BK10" s="58"/>
      <c r="BL10" s="57">
        <v>0</v>
      </c>
      <c r="BM10" s="8">
        <v>0</v>
      </c>
      <c r="BN10" s="57">
        <v>0</v>
      </c>
      <c r="BO10" s="13">
        <v>0</v>
      </c>
      <c r="BP10" s="13">
        <v>59</v>
      </c>
      <c r="BQ10" s="13">
        <v>41</v>
      </c>
      <c r="BR10" s="57">
        <v>62</v>
      </c>
      <c r="BS10" s="96">
        <v>38</v>
      </c>
      <c r="BT10" s="58"/>
      <c r="BU10" s="58"/>
      <c r="BW10" s="202"/>
      <c r="BX10" s="202"/>
      <c r="BY10" s="202"/>
      <c r="BZ10" s="202"/>
      <c r="CA10" s="202"/>
      <c r="CB10" s="202"/>
    </row>
    <row r="11" spans="1:80" ht="23.25" x14ac:dyDescent="0.35">
      <c r="A11" s="34" t="s">
        <v>11</v>
      </c>
      <c r="B11" s="3">
        <v>395</v>
      </c>
      <c r="C11" s="4">
        <v>1</v>
      </c>
      <c r="D11" s="207">
        <v>0</v>
      </c>
      <c r="E11" s="13">
        <v>194</v>
      </c>
      <c r="F11" s="13">
        <v>0</v>
      </c>
      <c r="G11" s="13">
        <v>102</v>
      </c>
      <c r="H11" s="13">
        <v>75</v>
      </c>
      <c r="I11" s="13">
        <v>0</v>
      </c>
      <c r="J11" s="13">
        <v>149</v>
      </c>
      <c r="K11" s="13">
        <v>0</v>
      </c>
      <c r="L11" s="13">
        <v>155</v>
      </c>
      <c r="M11" s="2">
        <v>0</v>
      </c>
      <c r="N11" s="58"/>
      <c r="O11" s="53"/>
      <c r="P11" s="57">
        <v>155</v>
      </c>
      <c r="Q11" s="8">
        <v>0</v>
      </c>
      <c r="R11" s="8">
        <v>4</v>
      </c>
      <c r="S11" s="57">
        <v>2</v>
      </c>
      <c r="T11" s="13">
        <v>2</v>
      </c>
      <c r="U11" s="13">
        <v>157</v>
      </c>
      <c r="V11" s="8">
        <v>17</v>
      </c>
      <c r="W11" s="8">
        <v>3</v>
      </c>
      <c r="X11" s="12">
        <v>0</v>
      </c>
      <c r="Y11" s="8">
        <v>167</v>
      </c>
      <c r="Z11" s="8">
        <v>0</v>
      </c>
      <c r="AA11" s="57">
        <v>155</v>
      </c>
      <c r="AB11" s="8">
        <v>1</v>
      </c>
      <c r="AC11" s="96">
        <v>167</v>
      </c>
      <c r="AD11" s="2">
        <v>0</v>
      </c>
      <c r="AE11" s="58"/>
      <c r="AF11" s="53"/>
      <c r="AG11" s="53"/>
      <c r="AH11" s="57">
        <v>5</v>
      </c>
      <c r="AI11" s="8">
        <v>161</v>
      </c>
      <c r="AJ11" s="8">
        <v>0</v>
      </c>
      <c r="AK11" s="57">
        <v>158</v>
      </c>
      <c r="AL11" s="8">
        <v>0</v>
      </c>
      <c r="AM11" s="13">
        <v>151</v>
      </c>
      <c r="AN11" s="8">
        <v>0</v>
      </c>
      <c r="AO11" s="13">
        <v>0</v>
      </c>
      <c r="AP11" s="13">
        <v>0</v>
      </c>
      <c r="AQ11" s="57">
        <v>0</v>
      </c>
      <c r="AR11" s="96">
        <v>0</v>
      </c>
      <c r="AS11" s="58"/>
      <c r="AT11" s="57">
        <v>0</v>
      </c>
      <c r="AU11" s="8">
        <v>0</v>
      </c>
      <c r="AV11" s="57">
        <v>0</v>
      </c>
      <c r="AW11" s="13">
        <v>0</v>
      </c>
      <c r="AX11" s="13">
        <v>0</v>
      </c>
      <c r="AY11" s="13">
        <v>0</v>
      </c>
      <c r="AZ11" s="57">
        <v>0</v>
      </c>
      <c r="BA11" s="96">
        <v>0</v>
      </c>
      <c r="BB11" s="58"/>
      <c r="BC11" s="57">
        <v>0</v>
      </c>
      <c r="BD11" s="8">
        <v>0</v>
      </c>
      <c r="BE11" s="57">
        <v>0</v>
      </c>
      <c r="BF11" s="13">
        <v>0</v>
      </c>
      <c r="BG11" s="13">
        <v>0</v>
      </c>
      <c r="BH11" s="13">
        <v>0</v>
      </c>
      <c r="BI11" s="57">
        <v>0</v>
      </c>
      <c r="BJ11" s="96">
        <v>0</v>
      </c>
      <c r="BK11" s="58"/>
      <c r="BL11" s="57">
        <v>0</v>
      </c>
      <c r="BM11" s="8">
        <v>0</v>
      </c>
      <c r="BN11" s="57">
        <v>0</v>
      </c>
      <c r="BO11" s="13">
        <v>0</v>
      </c>
      <c r="BP11" s="13">
        <v>162</v>
      </c>
      <c r="BQ11" s="13">
        <v>216</v>
      </c>
      <c r="BR11" s="57">
        <v>163</v>
      </c>
      <c r="BS11" s="96">
        <v>216</v>
      </c>
      <c r="BT11" s="58"/>
      <c r="BU11" s="58"/>
      <c r="BW11" s="202"/>
      <c r="BX11" s="202"/>
      <c r="BY11" s="202"/>
      <c r="BZ11" s="202"/>
      <c r="CA11" s="202"/>
      <c r="CB11" s="202"/>
    </row>
    <row r="12" spans="1:80" ht="23.25" x14ac:dyDescent="0.35">
      <c r="A12" s="34" t="s">
        <v>12</v>
      </c>
      <c r="B12" s="3">
        <v>313</v>
      </c>
      <c r="C12" s="4">
        <v>1</v>
      </c>
      <c r="D12" s="207">
        <v>0</v>
      </c>
      <c r="E12" s="13">
        <v>124</v>
      </c>
      <c r="F12" s="13">
        <v>0</v>
      </c>
      <c r="G12" s="13">
        <v>62</v>
      </c>
      <c r="H12" s="13">
        <v>47</v>
      </c>
      <c r="I12" s="13">
        <v>0</v>
      </c>
      <c r="J12" s="13">
        <v>99</v>
      </c>
      <c r="K12" s="13">
        <v>0</v>
      </c>
      <c r="L12" s="13">
        <v>99</v>
      </c>
      <c r="M12" s="2">
        <v>0</v>
      </c>
      <c r="N12" s="58"/>
      <c r="O12" s="53"/>
      <c r="P12" s="57">
        <v>100</v>
      </c>
      <c r="Q12" s="8">
        <v>0</v>
      </c>
      <c r="R12" s="8">
        <v>1</v>
      </c>
      <c r="S12" s="57">
        <v>0</v>
      </c>
      <c r="T12" s="13">
        <v>0</v>
      </c>
      <c r="U12" s="13">
        <v>142</v>
      </c>
      <c r="V12" s="8">
        <v>11</v>
      </c>
      <c r="W12" s="8">
        <v>2</v>
      </c>
      <c r="X12" s="12">
        <v>0</v>
      </c>
      <c r="Y12" s="8">
        <v>147</v>
      </c>
      <c r="Z12" s="8">
        <v>0</v>
      </c>
      <c r="AA12" s="57">
        <v>137</v>
      </c>
      <c r="AB12" s="8">
        <v>1</v>
      </c>
      <c r="AC12" s="96">
        <v>152</v>
      </c>
      <c r="AD12" s="2">
        <v>1</v>
      </c>
      <c r="AE12" s="58"/>
      <c r="AF12" s="53"/>
      <c r="AG12" s="53"/>
      <c r="AH12" s="57">
        <v>1</v>
      </c>
      <c r="AI12" s="8">
        <v>147</v>
      </c>
      <c r="AJ12" s="8">
        <v>0</v>
      </c>
      <c r="AK12" s="57">
        <v>141</v>
      </c>
      <c r="AL12" s="8">
        <v>0</v>
      </c>
      <c r="AM12" s="13">
        <v>141</v>
      </c>
      <c r="AN12" s="8">
        <v>0</v>
      </c>
      <c r="AO12" s="13">
        <v>0</v>
      </c>
      <c r="AP12" s="13">
        <v>0</v>
      </c>
      <c r="AQ12" s="57">
        <v>0</v>
      </c>
      <c r="AR12" s="96">
        <v>0</v>
      </c>
      <c r="AS12" s="58"/>
      <c r="AT12" s="57">
        <v>0</v>
      </c>
      <c r="AU12" s="8">
        <v>0</v>
      </c>
      <c r="AV12" s="57">
        <v>0</v>
      </c>
      <c r="AW12" s="13">
        <v>0</v>
      </c>
      <c r="AX12" s="13">
        <v>0</v>
      </c>
      <c r="AY12" s="13">
        <v>0</v>
      </c>
      <c r="AZ12" s="57">
        <v>0</v>
      </c>
      <c r="BA12" s="96">
        <v>0</v>
      </c>
      <c r="BB12" s="58"/>
      <c r="BC12" s="57">
        <v>0</v>
      </c>
      <c r="BD12" s="8">
        <v>0</v>
      </c>
      <c r="BE12" s="57">
        <v>0</v>
      </c>
      <c r="BF12" s="13">
        <v>0</v>
      </c>
      <c r="BG12" s="13">
        <v>0</v>
      </c>
      <c r="BH12" s="13">
        <v>0</v>
      </c>
      <c r="BI12" s="57">
        <v>0</v>
      </c>
      <c r="BJ12" s="96">
        <v>0</v>
      </c>
      <c r="BK12" s="58"/>
      <c r="BL12" s="57">
        <v>0</v>
      </c>
      <c r="BM12" s="8">
        <v>0</v>
      </c>
      <c r="BN12" s="57">
        <v>0</v>
      </c>
      <c r="BO12" s="13">
        <v>0</v>
      </c>
      <c r="BP12" s="13">
        <v>147</v>
      </c>
      <c r="BQ12" s="13">
        <v>157</v>
      </c>
      <c r="BR12" s="57">
        <v>151</v>
      </c>
      <c r="BS12" s="96">
        <v>152</v>
      </c>
      <c r="BT12" s="58"/>
      <c r="BU12" s="58"/>
      <c r="BW12" s="202"/>
      <c r="BX12" s="202"/>
      <c r="BY12" s="202"/>
      <c r="BZ12" s="202"/>
      <c r="CA12" s="202"/>
      <c r="CB12" s="202"/>
    </row>
    <row r="13" spans="1:80" ht="23.25" x14ac:dyDescent="0.35">
      <c r="A13" s="34" t="s">
        <v>13</v>
      </c>
      <c r="B13" s="3">
        <v>96</v>
      </c>
      <c r="C13" s="4">
        <v>1</v>
      </c>
      <c r="D13" s="207">
        <v>0</v>
      </c>
      <c r="E13" s="13">
        <v>23</v>
      </c>
      <c r="F13" s="13">
        <v>0</v>
      </c>
      <c r="G13" s="13">
        <v>10</v>
      </c>
      <c r="H13" s="13">
        <v>13</v>
      </c>
      <c r="I13" s="13">
        <v>0</v>
      </c>
      <c r="J13" s="13">
        <v>19</v>
      </c>
      <c r="K13" s="13">
        <v>0</v>
      </c>
      <c r="L13" s="13">
        <v>22</v>
      </c>
      <c r="M13" s="2">
        <v>0</v>
      </c>
      <c r="N13" s="58"/>
      <c r="O13" s="53"/>
      <c r="P13" s="57">
        <v>21</v>
      </c>
      <c r="Q13" s="8">
        <v>0</v>
      </c>
      <c r="R13" s="8">
        <v>1</v>
      </c>
      <c r="S13" s="57">
        <v>1</v>
      </c>
      <c r="T13" s="13">
        <v>1</v>
      </c>
      <c r="U13" s="13">
        <v>51</v>
      </c>
      <c r="V13" s="8">
        <v>6</v>
      </c>
      <c r="W13" s="8">
        <v>2</v>
      </c>
      <c r="X13" s="12">
        <v>0</v>
      </c>
      <c r="Y13" s="8">
        <v>60</v>
      </c>
      <c r="Z13" s="8">
        <v>0</v>
      </c>
      <c r="AA13" s="57">
        <v>53</v>
      </c>
      <c r="AB13" s="8">
        <v>0</v>
      </c>
      <c r="AC13" s="96">
        <v>59</v>
      </c>
      <c r="AD13" s="2">
        <v>0</v>
      </c>
      <c r="AE13" s="58"/>
      <c r="AF13" s="53"/>
      <c r="AG13" s="53"/>
      <c r="AH13" s="57">
        <v>0</v>
      </c>
      <c r="AI13" s="8">
        <v>61</v>
      </c>
      <c r="AJ13" s="8">
        <v>0</v>
      </c>
      <c r="AK13" s="57">
        <v>59</v>
      </c>
      <c r="AL13" s="8">
        <v>0</v>
      </c>
      <c r="AM13" s="13">
        <v>58</v>
      </c>
      <c r="AN13" s="8">
        <v>0</v>
      </c>
      <c r="AO13" s="13">
        <v>0</v>
      </c>
      <c r="AP13" s="13">
        <v>0</v>
      </c>
      <c r="AQ13" s="57">
        <v>0</v>
      </c>
      <c r="AR13" s="96">
        <v>0</v>
      </c>
      <c r="AS13" s="58"/>
      <c r="AT13" s="57">
        <v>0</v>
      </c>
      <c r="AU13" s="8">
        <v>0</v>
      </c>
      <c r="AV13" s="57">
        <v>0</v>
      </c>
      <c r="AW13" s="13">
        <v>0</v>
      </c>
      <c r="AX13" s="13">
        <v>0</v>
      </c>
      <c r="AY13" s="13">
        <v>0</v>
      </c>
      <c r="AZ13" s="57">
        <v>0</v>
      </c>
      <c r="BA13" s="96">
        <v>0</v>
      </c>
      <c r="BB13" s="58"/>
      <c r="BC13" s="57">
        <v>0</v>
      </c>
      <c r="BD13" s="8">
        <v>0</v>
      </c>
      <c r="BE13" s="57">
        <v>0</v>
      </c>
      <c r="BF13" s="13">
        <v>0</v>
      </c>
      <c r="BG13" s="13">
        <v>0</v>
      </c>
      <c r="BH13" s="13">
        <v>0</v>
      </c>
      <c r="BI13" s="57">
        <v>0</v>
      </c>
      <c r="BJ13" s="96">
        <v>0</v>
      </c>
      <c r="BK13" s="58"/>
      <c r="BL13" s="57">
        <v>0</v>
      </c>
      <c r="BM13" s="8">
        <v>0</v>
      </c>
      <c r="BN13" s="57">
        <v>0</v>
      </c>
      <c r="BO13" s="13">
        <v>0</v>
      </c>
      <c r="BP13" s="13">
        <v>59</v>
      </c>
      <c r="BQ13" s="13">
        <v>33</v>
      </c>
      <c r="BR13" s="57">
        <v>60</v>
      </c>
      <c r="BS13" s="96">
        <v>32</v>
      </c>
      <c r="BT13" s="58"/>
      <c r="BU13" s="58"/>
      <c r="BW13" s="202"/>
      <c r="BX13" s="202"/>
      <c r="BY13" s="202"/>
      <c r="BZ13" s="202"/>
      <c r="CA13" s="202"/>
      <c r="CB13" s="202"/>
    </row>
    <row r="14" spans="1:80" ht="23.25" x14ac:dyDescent="0.35">
      <c r="A14" s="34" t="s">
        <v>14</v>
      </c>
      <c r="B14" s="3">
        <v>36</v>
      </c>
      <c r="C14" s="4">
        <v>1</v>
      </c>
      <c r="D14" s="207">
        <v>0</v>
      </c>
      <c r="E14" s="13">
        <v>12</v>
      </c>
      <c r="F14" s="13">
        <v>0</v>
      </c>
      <c r="G14" s="13">
        <v>4</v>
      </c>
      <c r="H14" s="13">
        <v>5</v>
      </c>
      <c r="I14" s="13">
        <v>0</v>
      </c>
      <c r="J14" s="13">
        <v>10</v>
      </c>
      <c r="K14" s="13">
        <v>0</v>
      </c>
      <c r="L14" s="13">
        <v>11</v>
      </c>
      <c r="M14" s="2">
        <v>0</v>
      </c>
      <c r="N14" s="58"/>
      <c r="O14" s="53"/>
      <c r="P14" s="57">
        <v>10</v>
      </c>
      <c r="Q14" s="8">
        <v>0</v>
      </c>
      <c r="R14" s="8">
        <v>0</v>
      </c>
      <c r="S14" s="57">
        <v>0</v>
      </c>
      <c r="T14" s="13">
        <v>0</v>
      </c>
      <c r="U14" s="13">
        <v>20</v>
      </c>
      <c r="V14" s="8">
        <v>3</v>
      </c>
      <c r="W14" s="8">
        <v>0</v>
      </c>
      <c r="X14" s="12">
        <v>0</v>
      </c>
      <c r="Y14" s="8">
        <v>17</v>
      </c>
      <c r="Z14" s="8">
        <v>2</v>
      </c>
      <c r="AA14" s="57">
        <v>20</v>
      </c>
      <c r="AB14" s="8">
        <v>0</v>
      </c>
      <c r="AC14" s="96">
        <v>21</v>
      </c>
      <c r="AD14" s="2">
        <v>1</v>
      </c>
      <c r="AE14" s="58"/>
      <c r="AF14" s="53"/>
      <c r="AG14" s="53"/>
      <c r="AH14" s="57">
        <v>1</v>
      </c>
      <c r="AI14" s="8">
        <v>20</v>
      </c>
      <c r="AJ14" s="8">
        <v>0</v>
      </c>
      <c r="AK14" s="57">
        <v>20</v>
      </c>
      <c r="AL14" s="8">
        <v>0</v>
      </c>
      <c r="AM14" s="13">
        <v>21</v>
      </c>
      <c r="AN14" s="8">
        <v>0</v>
      </c>
      <c r="AO14" s="13">
        <v>0</v>
      </c>
      <c r="AP14" s="13">
        <v>0</v>
      </c>
      <c r="AQ14" s="57">
        <v>0</v>
      </c>
      <c r="AR14" s="96">
        <v>0</v>
      </c>
      <c r="AS14" s="58"/>
      <c r="AT14" s="57">
        <v>0</v>
      </c>
      <c r="AU14" s="8">
        <v>0</v>
      </c>
      <c r="AV14" s="57">
        <v>0</v>
      </c>
      <c r="AW14" s="13">
        <v>0</v>
      </c>
      <c r="AX14" s="13">
        <v>0</v>
      </c>
      <c r="AY14" s="13">
        <v>0</v>
      </c>
      <c r="AZ14" s="57">
        <v>0</v>
      </c>
      <c r="BA14" s="96">
        <v>0</v>
      </c>
      <c r="BB14" s="58"/>
      <c r="BC14" s="57">
        <v>0</v>
      </c>
      <c r="BD14" s="8">
        <v>0</v>
      </c>
      <c r="BE14" s="57">
        <v>0</v>
      </c>
      <c r="BF14" s="13">
        <v>0</v>
      </c>
      <c r="BG14" s="13">
        <v>0</v>
      </c>
      <c r="BH14" s="13">
        <v>0</v>
      </c>
      <c r="BI14" s="57">
        <v>0</v>
      </c>
      <c r="BJ14" s="96">
        <v>0</v>
      </c>
      <c r="BK14" s="58"/>
      <c r="BL14" s="57">
        <v>0</v>
      </c>
      <c r="BM14" s="8">
        <v>0</v>
      </c>
      <c r="BN14" s="57">
        <v>0</v>
      </c>
      <c r="BO14" s="13">
        <v>0</v>
      </c>
      <c r="BP14" s="13">
        <v>21</v>
      </c>
      <c r="BQ14" s="13">
        <v>15</v>
      </c>
      <c r="BR14" s="57">
        <v>20</v>
      </c>
      <c r="BS14" s="96">
        <v>16</v>
      </c>
      <c r="BT14" s="58"/>
      <c r="BU14" s="58"/>
      <c r="BW14" s="91"/>
      <c r="BX14" s="91"/>
      <c r="BY14" s="91"/>
      <c r="BZ14" s="91"/>
    </row>
    <row r="15" spans="1:80" ht="23.25" customHeight="1" x14ac:dyDescent="0.35">
      <c r="A15" s="34" t="s">
        <v>15</v>
      </c>
      <c r="B15" s="3">
        <v>1614</v>
      </c>
      <c r="C15" s="4">
        <v>1</v>
      </c>
      <c r="D15" s="207">
        <v>0</v>
      </c>
      <c r="E15" s="13">
        <v>594</v>
      </c>
      <c r="F15" s="13">
        <v>0</v>
      </c>
      <c r="G15" s="13">
        <v>338</v>
      </c>
      <c r="H15" s="13">
        <v>191</v>
      </c>
      <c r="I15" s="13">
        <v>0</v>
      </c>
      <c r="J15" s="13">
        <v>512</v>
      </c>
      <c r="K15" s="13">
        <v>0</v>
      </c>
      <c r="L15" s="13">
        <v>508</v>
      </c>
      <c r="M15" s="2">
        <v>0</v>
      </c>
      <c r="N15" s="58"/>
      <c r="O15" s="53"/>
      <c r="P15" s="57">
        <v>504</v>
      </c>
      <c r="Q15" s="8">
        <v>0</v>
      </c>
      <c r="R15" s="8">
        <v>16</v>
      </c>
      <c r="S15" s="57">
        <v>11</v>
      </c>
      <c r="T15" s="13">
        <v>12</v>
      </c>
      <c r="U15" s="13">
        <v>781</v>
      </c>
      <c r="V15" s="8">
        <v>56</v>
      </c>
      <c r="W15" s="8">
        <v>16</v>
      </c>
      <c r="X15" s="12">
        <v>1</v>
      </c>
      <c r="Y15" s="8">
        <v>842</v>
      </c>
      <c r="Z15" s="8">
        <v>2</v>
      </c>
      <c r="AA15" s="57">
        <v>798</v>
      </c>
      <c r="AB15" s="8">
        <v>5</v>
      </c>
      <c r="AC15" s="96">
        <v>853</v>
      </c>
      <c r="AD15" s="2">
        <v>6</v>
      </c>
      <c r="AE15" s="58"/>
      <c r="AF15" s="53"/>
      <c r="AG15" s="53"/>
      <c r="AH15" s="57">
        <v>13</v>
      </c>
      <c r="AI15" s="8">
        <v>802</v>
      </c>
      <c r="AJ15" s="8">
        <v>0</v>
      </c>
      <c r="AK15" s="57">
        <v>774</v>
      </c>
      <c r="AL15" s="8">
        <v>0</v>
      </c>
      <c r="AM15" s="13">
        <v>759</v>
      </c>
      <c r="AN15" s="8">
        <v>0</v>
      </c>
      <c r="AO15" s="13">
        <v>0</v>
      </c>
      <c r="AP15" s="13">
        <v>0</v>
      </c>
      <c r="AQ15" s="57">
        <v>0</v>
      </c>
      <c r="AR15" s="96">
        <v>0</v>
      </c>
      <c r="AS15" s="58"/>
      <c r="AT15" s="57">
        <v>0</v>
      </c>
      <c r="AU15" s="8">
        <v>0</v>
      </c>
      <c r="AV15" s="57">
        <v>0</v>
      </c>
      <c r="AW15" s="13">
        <v>0</v>
      </c>
      <c r="AX15" s="13">
        <v>0</v>
      </c>
      <c r="AY15" s="13">
        <v>0</v>
      </c>
      <c r="AZ15" s="57">
        <v>0</v>
      </c>
      <c r="BA15" s="96">
        <v>0</v>
      </c>
      <c r="BB15" s="58"/>
      <c r="BC15" s="57">
        <v>0</v>
      </c>
      <c r="BD15" s="8">
        <v>0</v>
      </c>
      <c r="BE15" s="57">
        <v>0</v>
      </c>
      <c r="BF15" s="13">
        <v>0</v>
      </c>
      <c r="BG15" s="13">
        <v>0</v>
      </c>
      <c r="BH15" s="13">
        <v>0</v>
      </c>
      <c r="BI15" s="57">
        <v>0</v>
      </c>
      <c r="BJ15" s="96">
        <v>0</v>
      </c>
      <c r="BK15" s="58"/>
      <c r="BL15" s="57">
        <v>0</v>
      </c>
      <c r="BM15" s="8">
        <v>0</v>
      </c>
      <c r="BN15" s="57">
        <v>0</v>
      </c>
      <c r="BO15" s="13">
        <v>0</v>
      </c>
      <c r="BP15" s="13">
        <v>828</v>
      </c>
      <c r="BQ15" s="13">
        <v>707</v>
      </c>
      <c r="BR15" s="57">
        <v>854</v>
      </c>
      <c r="BS15" s="96">
        <v>686</v>
      </c>
      <c r="BT15" s="96">
        <v>804</v>
      </c>
      <c r="BU15" s="57">
        <v>758</v>
      </c>
      <c r="BW15" s="202" t="s">
        <v>69</v>
      </c>
      <c r="BX15" s="202"/>
      <c r="BY15" s="202"/>
      <c r="BZ15" s="202"/>
      <c r="CA15" s="202"/>
      <c r="CB15" s="202"/>
    </row>
    <row r="16" spans="1:80" ht="23.25" x14ac:dyDescent="0.35">
      <c r="A16" s="34" t="s">
        <v>16</v>
      </c>
      <c r="B16" s="3">
        <v>76</v>
      </c>
      <c r="C16" s="4">
        <v>1</v>
      </c>
      <c r="D16" s="207">
        <v>0</v>
      </c>
      <c r="E16" s="13">
        <v>21</v>
      </c>
      <c r="F16" s="13">
        <v>0</v>
      </c>
      <c r="G16" s="13">
        <v>8</v>
      </c>
      <c r="H16" s="13">
        <v>9</v>
      </c>
      <c r="I16" s="13">
        <v>0</v>
      </c>
      <c r="J16" s="13">
        <v>11</v>
      </c>
      <c r="K16" s="13">
        <v>0</v>
      </c>
      <c r="L16" s="13">
        <v>15</v>
      </c>
      <c r="M16" s="2">
        <v>0</v>
      </c>
      <c r="N16" s="58"/>
      <c r="O16" s="53"/>
      <c r="P16" s="57">
        <v>14</v>
      </c>
      <c r="Q16" s="8">
        <v>0</v>
      </c>
      <c r="R16" s="8">
        <v>0</v>
      </c>
      <c r="S16" s="57">
        <v>0</v>
      </c>
      <c r="T16" s="13">
        <v>0</v>
      </c>
      <c r="U16" s="13">
        <v>33</v>
      </c>
      <c r="V16" s="8">
        <v>9</v>
      </c>
      <c r="W16" s="8">
        <v>2</v>
      </c>
      <c r="X16" s="12">
        <v>0</v>
      </c>
      <c r="Y16" s="8">
        <v>40</v>
      </c>
      <c r="Z16" s="8">
        <v>0</v>
      </c>
      <c r="AA16" s="57">
        <v>37</v>
      </c>
      <c r="AB16" s="8">
        <v>1</v>
      </c>
      <c r="AC16" s="96">
        <v>42</v>
      </c>
      <c r="AD16" s="2">
        <v>0</v>
      </c>
      <c r="AE16" s="58"/>
      <c r="AF16" s="53"/>
      <c r="AG16" s="53"/>
      <c r="AH16" s="57">
        <v>0</v>
      </c>
      <c r="AI16" s="8">
        <v>40</v>
      </c>
      <c r="AJ16" s="8">
        <v>0</v>
      </c>
      <c r="AK16" s="57">
        <v>40</v>
      </c>
      <c r="AL16" s="8">
        <v>0</v>
      </c>
      <c r="AM16" s="13">
        <v>36</v>
      </c>
      <c r="AN16" s="8">
        <v>0</v>
      </c>
      <c r="AO16" s="13">
        <v>0</v>
      </c>
      <c r="AP16" s="13">
        <v>0</v>
      </c>
      <c r="AQ16" s="57">
        <v>0</v>
      </c>
      <c r="AR16" s="96">
        <v>0</v>
      </c>
      <c r="AS16" s="58"/>
      <c r="AT16" s="57">
        <v>0</v>
      </c>
      <c r="AU16" s="8">
        <v>0</v>
      </c>
      <c r="AV16" s="57">
        <v>0</v>
      </c>
      <c r="AW16" s="13">
        <v>0</v>
      </c>
      <c r="AX16" s="13">
        <v>0</v>
      </c>
      <c r="AY16" s="13">
        <v>0</v>
      </c>
      <c r="AZ16" s="57">
        <v>0</v>
      </c>
      <c r="BA16" s="96">
        <v>0</v>
      </c>
      <c r="BB16" s="58"/>
      <c r="BC16" s="57">
        <v>0</v>
      </c>
      <c r="BD16" s="8">
        <v>0</v>
      </c>
      <c r="BE16" s="57">
        <v>0</v>
      </c>
      <c r="BF16" s="13">
        <v>0</v>
      </c>
      <c r="BG16" s="13">
        <v>0</v>
      </c>
      <c r="BH16" s="13">
        <v>0</v>
      </c>
      <c r="BI16" s="57">
        <v>0</v>
      </c>
      <c r="BJ16" s="96">
        <v>0</v>
      </c>
      <c r="BK16" s="58"/>
      <c r="BL16" s="57">
        <v>0</v>
      </c>
      <c r="BM16" s="8">
        <v>0</v>
      </c>
      <c r="BN16" s="57">
        <v>0</v>
      </c>
      <c r="BO16" s="13">
        <v>0</v>
      </c>
      <c r="BP16" s="13">
        <v>43</v>
      </c>
      <c r="BQ16" s="13">
        <v>24</v>
      </c>
      <c r="BR16" s="57">
        <v>41</v>
      </c>
      <c r="BS16" s="96">
        <v>26</v>
      </c>
      <c r="BT16" s="58"/>
      <c r="BU16" s="58"/>
      <c r="BW16" s="202"/>
      <c r="BX16" s="202"/>
      <c r="BY16" s="202"/>
      <c r="BZ16" s="202"/>
      <c r="CA16" s="202"/>
      <c r="CB16" s="202"/>
    </row>
    <row r="17" spans="1:81" ht="23.25" x14ac:dyDescent="0.35">
      <c r="A17" s="34" t="s">
        <v>17</v>
      </c>
      <c r="B17" s="3">
        <v>89</v>
      </c>
      <c r="C17" s="4">
        <v>1</v>
      </c>
      <c r="D17" s="207">
        <v>0</v>
      </c>
      <c r="E17" s="13">
        <v>32</v>
      </c>
      <c r="F17" s="13">
        <v>0</v>
      </c>
      <c r="G17" s="13">
        <v>10</v>
      </c>
      <c r="H17" s="13">
        <v>19</v>
      </c>
      <c r="I17" s="13">
        <v>0</v>
      </c>
      <c r="J17" s="13">
        <v>28</v>
      </c>
      <c r="K17" s="13">
        <v>0</v>
      </c>
      <c r="L17" s="13">
        <v>29</v>
      </c>
      <c r="M17" s="2">
        <v>0</v>
      </c>
      <c r="N17" s="58"/>
      <c r="O17" s="53"/>
      <c r="P17" s="57">
        <v>28</v>
      </c>
      <c r="Q17" s="8">
        <v>0</v>
      </c>
      <c r="R17" s="8">
        <v>0</v>
      </c>
      <c r="S17" s="57">
        <v>0</v>
      </c>
      <c r="T17" s="13">
        <v>0</v>
      </c>
      <c r="U17" s="13">
        <v>43</v>
      </c>
      <c r="V17" s="8">
        <v>2</v>
      </c>
      <c r="W17" s="8">
        <v>3</v>
      </c>
      <c r="X17" s="12">
        <v>0</v>
      </c>
      <c r="Y17" s="8">
        <v>44</v>
      </c>
      <c r="Z17" s="8">
        <v>0</v>
      </c>
      <c r="AA17" s="57">
        <v>40</v>
      </c>
      <c r="AB17" s="8">
        <v>0</v>
      </c>
      <c r="AC17" s="96">
        <v>44</v>
      </c>
      <c r="AD17" s="2">
        <v>0</v>
      </c>
      <c r="AE17" s="58"/>
      <c r="AF17" s="53"/>
      <c r="AG17" s="53"/>
      <c r="AH17" s="57">
        <v>2</v>
      </c>
      <c r="AI17" s="8">
        <v>42</v>
      </c>
      <c r="AJ17" s="8">
        <v>0</v>
      </c>
      <c r="AK17" s="57">
        <v>41</v>
      </c>
      <c r="AL17" s="8">
        <v>1</v>
      </c>
      <c r="AM17" s="13">
        <v>41</v>
      </c>
      <c r="AN17" s="8">
        <v>0</v>
      </c>
      <c r="AO17" s="13">
        <v>0</v>
      </c>
      <c r="AP17" s="13">
        <v>0</v>
      </c>
      <c r="AQ17" s="57">
        <v>0</v>
      </c>
      <c r="AR17" s="96">
        <v>0</v>
      </c>
      <c r="AS17" s="58"/>
      <c r="AT17" s="57">
        <v>0</v>
      </c>
      <c r="AU17" s="8">
        <v>0</v>
      </c>
      <c r="AV17" s="57">
        <v>0</v>
      </c>
      <c r="AW17" s="13">
        <v>0</v>
      </c>
      <c r="AX17" s="13">
        <v>0</v>
      </c>
      <c r="AY17" s="13">
        <v>0</v>
      </c>
      <c r="AZ17" s="57">
        <v>0</v>
      </c>
      <c r="BA17" s="96">
        <v>0</v>
      </c>
      <c r="BB17" s="58"/>
      <c r="BC17" s="57">
        <v>0</v>
      </c>
      <c r="BD17" s="8">
        <v>0</v>
      </c>
      <c r="BE17" s="57">
        <v>0</v>
      </c>
      <c r="BF17" s="13">
        <v>0</v>
      </c>
      <c r="BG17" s="13">
        <v>0</v>
      </c>
      <c r="BH17" s="13">
        <v>0</v>
      </c>
      <c r="BI17" s="57">
        <v>0</v>
      </c>
      <c r="BJ17" s="96">
        <v>0</v>
      </c>
      <c r="BK17" s="58"/>
      <c r="BL17" s="57">
        <v>0</v>
      </c>
      <c r="BM17" s="8">
        <v>0</v>
      </c>
      <c r="BN17" s="57">
        <v>0</v>
      </c>
      <c r="BO17" s="13">
        <v>0</v>
      </c>
      <c r="BP17" s="13">
        <v>46</v>
      </c>
      <c r="BQ17" s="13">
        <v>38</v>
      </c>
      <c r="BR17" s="57">
        <v>44</v>
      </c>
      <c r="BS17" s="96">
        <v>40</v>
      </c>
      <c r="BT17" s="58"/>
      <c r="BU17" s="58"/>
      <c r="BW17" s="202"/>
      <c r="BX17" s="202"/>
      <c r="BY17" s="202"/>
      <c r="BZ17" s="202"/>
      <c r="CA17" s="202"/>
      <c r="CB17" s="202"/>
    </row>
    <row r="18" spans="1:81" ht="23.25" x14ac:dyDescent="0.35">
      <c r="A18" s="34" t="s">
        <v>18</v>
      </c>
      <c r="B18" s="3">
        <v>721</v>
      </c>
      <c r="C18" s="4">
        <v>1</v>
      </c>
      <c r="D18" s="207">
        <v>0</v>
      </c>
      <c r="E18" s="13">
        <v>346</v>
      </c>
      <c r="F18" s="13">
        <v>0</v>
      </c>
      <c r="G18" s="13">
        <v>231</v>
      </c>
      <c r="H18" s="13">
        <v>93</v>
      </c>
      <c r="I18" s="13">
        <v>0</v>
      </c>
      <c r="J18" s="13">
        <v>302</v>
      </c>
      <c r="K18" s="13">
        <v>0</v>
      </c>
      <c r="L18" s="13">
        <v>309</v>
      </c>
      <c r="M18" s="2">
        <v>0</v>
      </c>
      <c r="N18" s="58"/>
      <c r="O18" s="53"/>
      <c r="P18" s="57">
        <v>307</v>
      </c>
      <c r="Q18" s="8">
        <v>0</v>
      </c>
      <c r="R18" s="8">
        <v>5</v>
      </c>
      <c r="S18" s="57">
        <v>4</v>
      </c>
      <c r="T18" s="13">
        <v>3</v>
      </c>
      <c r="U18" s="13">
        <v>272</v>
      </c>
      <c r="V18" s="8">
        <v>16</v>
      </c>
      <c r="W18" s="8">
        <v>20</v>
      </c>
      <c r="X18" s="12">
        <v>1</v>
      </c>
      <c r="Y18" s="8">
        <v>301</v>
      </c>
      <c r="Z18" s="8">
        <v>3</v>
      </c>
      <c r="AA18" s="57">
        <v>286</v>
      </c>
      <c r="AB18" s="8">
        <v>1</v>
      </c>
      <c r="AC18" s="96">
        <v>314</v>
      </c>
      <c r="AD18" s="2">
        <v>0</v>
      </c>
      <c r="AE18" s="58"/>
      <c r="AF18" s="53"/>
      <c r="AG18" s="53"/>
      <c r="AH18" s="57">
        <v>8</v>
      </c>
      <c r="AI18" s="8">
        <v>292</v>
      </c>
      <c r="AJ18" s="8">
        <v>0</v>
      </c>
      <c r="AK18" s="57">
        <v>295</v>
      </c>
      <c r="AL18" s="8">
        <v>0</v>
      </c>
      <c r="AM18" s="13">
        <v>280</v>
      </c>
      <c r="AN18" s="8">
        <v>0</v>
      </c>
      <c r="AO18" s="13">
        <v>0</v>
      </c>
      <c r="AP18" s="13">
        <v>0</v>
      </c>
      <c r="AQ18" s="57">
        <v>0</v>
      </c>
      <c r="AR18" s="96">
        <v>0</v>
      </c>
      <c r="AS18" s="58"/>
      <c r="AT18" s="57">
        <v>0</v>
      </c>
      <c r="AU18" s="8">
        <v>0</v>
      </c>
      <c r="AV18" s="57">
        <v>0</v>
      </c>
      <c r="AW18" s="13">
        <v>0</v>
      </c>
      <c r="AX18" s="13">
        <v>0</v>
      </c>
      <c r="AY18" s="13">
        <v>0</v>
      </c>
      <c r="AZ18" s="57">
        <v>0</v>
      </c>
      <c r="BA18" s="96">
        <v>0</v>
      </c>
      <c r="BB18" s="58"/>
      <c r="BC18" s="57">
        <v>0</v>
      </c>
      <c r="BD18" s="8">
        <v>0</v>
      </c>
      <c r="BE18" s="57">
        <v>0</v>
      </c>
      <c r="BF18" s="13">
        <v>0</v>
      </c>
      <c r="BG18" s="13">
        <v>0</v>
      </c>
      <c r="BH18" s="13">
        <v>0</v>
      </c>
      <c r="BI18" s="57">
        <v>0</v>
      </c>
      <c r="BJ18" s="96">
        <v>0</v>
      </c>
      <c r="BK18" s="58"/>
      <c r="BL18" s="57">
        <v>0</v>
      </c>
      <c r="BM18" s="8">
        <v>0</v>
      </c>
      <c r="BN18" s="57">
        <v>0</v>
      </c>
      <c r="BO18" s="13">
        <v>0</v>
      </c>
      <c r="BP18" s="13">
        <v>300</v>
      </c>
      <c r="BQ18" s="13">
        <v>396</v>
      </c>
      <c r="BR18" s="57">
        <v>297</v>
      </c>
      <c r="BS18" s="96">
        <v>398</v>
      </c>
      <c r="BT18" s="58"/>
      <c r="BU18" s="58"/>
      <c r="BW18" s="202"/>
      <c r="BX18" s="202"/>
      <c r="BY18" s="202"/>
      <c r="BZ18" s="202"/>
      <c r="CA18" s="202"/>
      <c r="CB18" s="202"/>
    </row>
    <row r="19" spans="1:81" ht="23.25" x14ac:dyDescent="0.35">
      <c r="A19" s="34" t="s">
        <v>5</v>
      </c>
      <c r="B19" s="3">
        <v>409</v>
      </c>
      <c r="C19" s="4">
        <v>1</v>
      </c>
      <c r="D19" s="207">
        <v>0</v>
      </c>
      <c r="E19" s="13">
        <v>161</v>
      </c>
      <c r="F19" s="13">
        <v>0</v>
      </c>
      <c r="G19" s="13">
        <v>92</v>
      </c>
      <c r="H19" s="13">
        <v>63</v>
      </c>
      <c r="I19" s="13">
        <v>0</v>
      </c>
      <c r="J19" s="13">
        <v>132</v>
      </c>
      <c r="K19" s="13">
        <v>0</v>
      </c>
      <c r="L19" s="101"/>
      <c r="M19" s="53"/>
      <c r="N19" s="57">
        <v>141</v>
      </c>
      <c r="O19" s="8">
        <v>0</v>
      </c>
      <c r="P19" s="57">
        <v>140</v>
      </c>
      <c r="Q19" s="8">
        <v>0</v>
      </c>
      <c r="R19" s="8">
        <v>2</v>
      </c>
      <c r="S19" s="57">
        <v>1</v>
      </c>
      <c r="T19" s="13">
        <v>0</v>
      </c>
      <c r="U19" s="13">
        <v>187</v>
      </c>
      <c r="V19" s="8">
        <v>16</v>
      </c>
      <c r="W19" s="8">
        <v>6</v>
      </c>
      <c r="X19" s="12">
        <v>0</v>
      </c>
      <c r="Y19" s="8">
        <v>204</v>
      </c>
      <c r="Z19" s="8">
        <v>0</v>
      </c>
      <c r="AA19" s="57">
        <v>196</v>
      </c>
      <c r="AB19" s="8">
        <v>1</v>
      </c>
      <c r="AC19" s="58"/>
      <c r="AD19" s="53"/>
      <c r="AE19" s="57">
        <v>198</v>
      </c>
      <c r="AF19" s="8">
        <v>21</v>
      </c>
      <c r="AG19" s="2">
        <v>0</v>
      </c>
      <c r="AH19" s="57">
        <v>0</v>
      </c>
      <c r="AI19" s="8">
        <v>186</v>
      </c>
      <c r="AJ19" s="8">
        <v>0</v>
      </c>
      <c r="AK19" s="57">
        <v>180</v>
      </c>
      <c r="AL19" s="8">
        <v>0</v>
      </c>
      <c r="AM19" s="13">
        <v>173</v>
      </c>
      <c r="AN19" s="8">
        <v>1</v>
      </c>
      <c r="AO19" s="13">
        <v>0</v>
      </c>
      <c r="AP19" s="13">
        <v>0</v>
      </c>
      <c r="AQ19" s="57">
        <v>0</v>
      </c>
      <c r="AR19" s="58"/>
      <c r="AS19" s="57">
        <v>0</v>
      </c>
      <c r="AT19" s="57">
        <v>0</v>
      </c>
      <c r="AU19" s="8">
        <v>0</v>
      </c>
      <c r="AV19" s="57">
        <v>0</v>
      </c>
      <c r="AW19" s="13">
        <v>0</v>
      </c>
      <c r="AX19" s="13">
        <v>0</v>
      </c>
      <c r="AY19" s="13">
        <v>0</v>
      </c>
      <c r="AZ19" s="57">
        <v>0</v>
      </c>
      <c r="BA19" s="58"/>
      <c r="BB19" s="57">
        <v>0</v>
      </c>
      <c r="BC19" s="57">
        <v>0</v>
      </c>
      <c r="BD19" s="8">
        <v>0</v>
      </c>
      <c r="BE19" s="57">
        <v>0</v>
      </c>
      <c r="BF19" s="13">
        <v>0</v>
      </c>
      <c r="BG19" s="13">
        <v>0</v>
      </c>
      <c r="BH19" s="13">
        <v>0</v>
      </c>
      <c r="BI19" s="57">
        <v>0</v>
      </c>
      <c r="BJ19" s="58"/>
      <c r="BK19" s="57">
        <v>0</v>
      </c>
      <c r="BL19" s="57">
        <v>0</v>
      </c>
      <c r="BM19" s="8">
        <v>0</v>
      </c>
      <c r="BN19" s="57">
        <v>0</v>
      </c>
      <c r="BO19" s="13">
        <v>0</v>
      </c>
      <c r="BP19" s="13">
        <v>173</v>
      </c>
      <c r="BQ19" s="13">
        <v>204</v>
      </c>
      <c r="BR19" s="57">
        <v>170</v>
      </c>
      <c r="BS19" s="96">
        <v>208</v>
      </c>
      <c r="BT19" s="58"/>
      <c r="BU19" s="58"/>
      <c r="BW19" s="202"/>
      <c r="BX19" s="202"/>
      <c r="BY19" s="202"/>
      <c r="BZ19" s="202"/>
      <c r="CA19" s="202"/>
      <c r="CB19" s="202"/>
    </row>
    <row r="20" spans="1:81" ht="23.25" x14ac:dyDescent="0.35">
      <c r="A20" s="34" t="s">
        <v>19</v>
      </c>
      <c r="B20" s="3">
        <v>631</v>
      </c>
      <c r="C20" s="4">
        <v>1</v>
      </c>
      <c r="D20" s="207">
        <v>0</v>
      </c>
      <c r="E20" s="13">
        <v>300</v>
      </c>
      <c r="F20" s="13">
        <v>0</v>
      </c>
      <c r="G20" s="13">
        <v>189</v>
      </c>
      <c r="H20" s="13">
        <v>84</v>
      </c>
      <c r="I20" s="13">
        <v>1</v>
      </c>
      <c r="J20" s="13">
        <v>254</v>
      </c>
      <c r="K20" s="13">
        <v>2</v>
      </c>
      <c r="L20" s="13">
        <v>261</v>
      </c>
      <c r="M20" s="2">
        <v>1</v>
      </c>
      <c r="N20" s="58"/>
      <c r="O20" s="53"/>
      <c r="P20" s="57">
        <v>261</v>
      </c>
      <c r="Q20" s="8">
        <v>1</v>
      </c>
      <c r="R20" s="8">
        <v>5</v>
      </c>
      <c r="S20" s="57">
        <v>2</v>
      </c>
      <c r="T20" s="13">
        <v>2</v>
      </c>
      <c r="U20" s="13">
        <v>230</v>
      </c>
      <c r="V20" s="8">
        <v>17</v>
      </c>
      <c r="W20" s="8">
        <v>15</v>
      </c>
      <c r="X20" s="12">
        <v>0</v>
      </c>
      <c r="Y20" s="8">
        <v>245</v>
      </c>
      <c r="Z20" s="8">
        <v>1</v>
      </c>
      <c r="AA20" s="57">
        <v>229</v>
      </c>
      <c r="AB20" s="8">
        <v>0</v>
      </c>
      <c r="AC20" s="96">
        <v>268</v>
      </c>
      <c r="AD20" s="2">
        <v>2</v>
      </c>
      <c r="AE20" s="58"/>
      <c r="AF20" s="53"/>
      <c r="AG20" s="53"/>
      <c r="AH20" s="57">
        <v>3</v>
      </c>
      <c r="AI20" s="8">
        <v>253</v>
      </c>
      <c r="AJ20" s="8">
        <v>2</v>
      </c>
      <c r="AK20" s="57">
        <v>246</v>
      </c>
      <c r="AL20" s="8">
        <v>1</v>
      </c>
      <c r="AM20" s="13">
        <v>245</v>
      </c>
      <c r="AN20" s="8">
        <v>0</v>
      </c>
      <c r="AO20" s="13">
        <v>0</v>
      </c>
      <c r="AP20" s="13">
        <v>0</v>
      </c>
      <c r="AQ20" s="57">
        <v>0</v>
      </c>
      <c r="AR20" s="96">
        <v>0</v>
      </c>
      <c r="AS20" s="58"/>
      <c r="AT20" s="57">
        <v>0</v>
      </c>
      <c r="AU20" s="8">
        <v>0</v>
      </c>
      <c r="AV20" s="57">
        <v>0</v>
      </c>
      <c r="AW20" s="13">
        <v>0</v>
      </c>
      <c r="AX20" s="13">
        <v>0</v>
      </c>
      <c r="AY20" s="13">
        <v>0</v>
      </c>
      <c r="AZ20" s="57">
        <v>0</v>
      </c>
      <c r="BA20" s="96">
        <v>0</v>
      </c>
      <c r="BB20" s="58"/>
      <c r="BC20" s="57">
        <v>0</v>
      </c>
      <c r="BD20" s="8">
        <v>0</v>
      </c>
      <c r="BE20" s="57">
        <v>0</v>
      </c>
      <c r="BF20" s="13">
        <v>0</v>
      </c>
      <c r="BG20" s="13">
        <v>0</v>
      </c>
      <c r="BH20" s="13">
        <v>0</v>
      </c>
      <c r="BI20" s="57">
        <v>0</v>
      </c>
      <c r="BJ20" s="96">
        <v>0</v>
      </c>
      <c r="BK20" s="58"/>
      <c r="BL20" s="57">
        <v>0</v>
      </c>
      <c r="BM20" s="8">
        <v>0</v>
      </c>
      <c r="BN20" s="57">
        <v>0</v>
      </c>
      <c r="BO20" s="13">
        <v>0</v>
      </c>
      <c r="BP20" s="13">
        <v>247</v>
      </c>
      <c r="BQ20" s="13">
        <v>362</v>
      </c>
      <c r="BR20" s="57">
        <v>251</v>
      </c>
      <c r="BS20" s="96">
        <v>258</v>
      </c>
      <c r="BT20" s="58"/>
      <c r="BU20" s="58"/>
      <c r="BW20" s="202"/>
      <c r="BX20" s="202"/>
      <c r="BY20" s="202"/>
      <c r="BZ20" s="202"/>
      <c r="CA20" s="202"/>
      <c r="CB20" s="202"/>
    </row>
    <row r="21" spans="1:81" ht="23.25" customHeight="1" x14ac:dyDescent="0.35">
      <c r="A21" s="34" t="s">
        <v>20</v>
      </c>
      <c r="B21" s="3">
        <v>22</v>
      </c>
      <c r="C21" s="4">
        <v>1</v>
      </c>
      <c r="D21" s="207">
        <v>0</v>
      </c>
      <c r="E21" s="13">
        <v>10</v>
      </c>
      <c r="F21" s="13">
        <v>0</v>
      </c>
      <c r="G21" s="13">
        <v>7</v>
      </c>
      <c r="H21" s="13">
        <v>3</v>
      </c>
      <c r="I21" s="13">
        <v>0</v>
      </c>
      <c r="J21" s="13">
        <v>10</v>
      </c>
      <c r="K21" s="13">
        <v>0</v>
      </c>
      <c r="L21" s="13">
        <v>10</v>
      </c>
      <c r="M21" s="2">
        <v>0</v>
      </c>
      <c r="N21" s="58"/>
      <c r="O21" s="53"/>
      <c r="P21" s="57">
        <v>10</v>
      </c>
      <c r="Q21" s="8">
        <v>0</v>
      </c>
      <c r="R21" s="8">
        <v>0</v>
      </c>
      <c r="S21" s="57">
        <v>0</v>
      </c>
      <c r="T21" s="13">
        <v>0</v>
      </c>
      <c r="U21" s="13">
        <v>12</v>
      </c>
      <c r="V21" s="8">
        <v>0</v>
      </c>
      <c r="W21" s="8">
        <v>0</v>
      </c>
      <c r="X21" s="12">
        <v>0</v>
      </c>
      <c r="Y21" s="8">
        <v>12</v>
      </c>
      <c r="Z21" s="8">
        <v>0</v>
      </c>
      <c r="AA21" s="57">
        <v>12</v>
      </c>
      <c r="AB21" s="8">
        <v>0</v>
      </c>
      <c r="AC21" s="96">
        <v>12</v>
      </c>
      <c r="AD21" s="2">
        <v>0</v>
      </c>
      <c r="AE21" s="58"/>
      <c r="AF21" s="53"/>
      <c r="AG21" s="53"/>
      <c r="AH21" s="57">
        <v>1</v>
      </c>
      <c r="AI21" s="8">
        <v>12</v>
      </c>
      <c r="AJ21" s="8">
        <v>0</v>
      </c>
      <c r="AK21" s="57">
        <v>12</v>
      </c>
      <c r="AL21" s="8">
        <v>0</v>
      </c>
      <c r="AM21" s="13">
        <v>12</v>
      </c>
      <c r="AN21" s="8">
        <v>0</v>
      </c>
      <c r="AO21" s="13">
        <v>0</v>
      </c>
      <c r="AP21" s="13">
        <v>0</v>
      </c>
      <c r="AQ21" s="57">
        <v>0</v>
      </c>
      <c r="AR21" s="96">
        <v>0</v>
      </c>
      <c r="AS21" s="58"/>
      <c r="AT21" s="57">
        <v>0</v>
      </c>
      <c r="AU21" s="8">
        <v>0</v>
      </c>
      <c r="AV21" s="57">
        <v>0</v>
      </c>
      <c r="AW21" s="13">
        <v>0</v>
      </c>
      <c r="AX21" s="13">
        <v>0</v>
      </c>
      <c r="AY21" s="13">
        <v>0</v>
      </c>
      <c r="AZ21" s="57">
        <v>0</v>
      </c>
      <c r="BA21" s="96">
        <v>0</v>
      </c>
      <c r="BB21" s="58"/>
      <c r="BC21" s="57">
        <v>0</v>
      </c>
      <c r="BD21" s="8">
        <v>0</v>
      </c>
      <c r="BE21" s="57">
        <v>0</v>
      </c>
      <c r="BF21" s="13">
        <v>0</v>
      </c>
      <c r="BG21" s="13">
        <v>0</v>
      </c>
      <c r="BH21" s="13">
        <v>0</v>
      </c>
      <c r="BI21" s="57">
        <v>0</v>
      </c>
      <c r="BJ21" s="96">
        <v>0</v>
      </c>
      <c r="BK21" s="58"/>
      <c r="BL21" s="57">
        <v>0</v>
      </c>
      <c r="BM21" s="8">
        <v>0</v>
      </c>
      <c r="BN21" s="57">
        <v>0</v>
      </c>
      <c r="BO21" s="13">
        <v>0</v>
      </c>
      <c r="BP21" s="13">
        <v>13</v>
      </c>
      <c r="BQ21" s="13">
        <v>9</v>
      </c>
      <c r="BR21" s="57">
        <v>13</v>
      </c>
      <c r="BS21" s="96">
        <v>9</v>
      </c>
      <c r="BT21" s="58"/>
      <c r="BU21" s="58"/>
      <c r="BW21" s="202"/>
      <c r="BX21" s="202"/>
      <c r="BY21" s="202"/>
      <c r="BZ21" s="202"/>
      <c r="CA21" s="202"/>
      <c r="CB21" s="202"/>
    </row>
    <row r="22" spans="1:81" ht="23.25" x14ac:dyDescent="0.35">
      <c r="A22" s="34" t="s">
        <v>6</v>
      </c>
      <c r="B22" s="3">
        <v>683</v>
      </c>
      <c r="C22" s="4">
        <v>1</v>
      </c>
      <c r="D22" s="207">
        <v>0</v>
      </c>
      <c r="E22" s="13">
        <v>339</v>
      </c>
      <c r="F22" s="13">
        <v>0</v>
      </c>
      <c r="G22" s="13">
        <v>212</v>
      </c>
      <c r="H22" s="13">
        <v>98</v>
      </c>
      <c r="I22" s="13">
        <v>0</v>
      </c>
      <c r="J22" s="13">
        <v>284</v>
      </c>
      <c r="K22" s="13">
        <v>0</v>
      </c>
      <c r="L22" s="13">
        <v>296</v>
      </c>
      <c r="M22" s="2">
        <v>1</v>
      </c>
      <c r="N22" s="58"/>
      <c r="O22" s="53"/>
      <c r="P22" s="57">
        <v>290</v>
      </c>
      <c r="Q22" s="8">
        <v>1</v>
      </c>
      <c r="R22" s="8">
        <v>5</v>
      </c>
      <c r="S22" s="57">
        <v>4</v>
      </c>
      <c r="T22" s="13">
        <v>2</v>
      </c>
      <c r="U22" s="13">
        <v>244</v>
      </c>
      <c r="V22" s="8">
        <v>22</v>
      </c>
      <c r="W22" s="8">
        <v>12</v>
      </c>
      <c r="X22" s="12">
        <v>1</v>
      </c>
      <c r="Y22" s="8">
        <v>258</v>
      </c>
      <c r="Z22" s="8">
        <v>4</v>
      </c>
      <c r="AA22" s="57">
        <v>249</v>
      </c>
      <c r="AB22" s="8">
        <v>1</v>
      </c>
      <c r="AC22" s="96">
        <v>270</v>
      </c>
      <c r="AD22" s="2">
        <v>2</v>
      </c>
      <c r="AE22" s="58"/>
      <c r="AF22" s="53"/>
      <c r="AG22" s="53"/>
      <c r="AH22" s="57">
        <v>1</v>
      </c>
      <c r="AI22" s="8">
        <v>269</v>
      </c>
      <c r="AJ22" s="8">
        <v>1</v>
      </c>
      <c r="AK22" s="57">
        <v>261</v>
      </c>
      <c r="AL22" s="8">
        <v>1</v>
      </c>
      <c r="AM22" s="13">
        <v>257</v>
      </c>
      <c r="AN22" s="8">
        <v>0</v>
      </c>
      <c r="AO22" s="13">
        <v>0</v>
      </c>
      <c r="AP22" s="13">
        <v>0</v>
      </c>
      <c r="AQ22" s="57">
        <v>0</v>
      </c>
      <c r="AR22" s="96">
        <v>0</v>
      </c>
      <c r="AS22" s="58"/>
      <c r="AT22" s="57">
        <v>0</v>
      </c>
      <c r="AU22" s="8">
        <v>0</v>
      </c>
      <c r="AV22" s="57">
        <v>0</v>
      </c>
      <c r="AW22" s="13">
        <v>0</v>
      </c>
      <c r="AX22" s="13">
        <v>1</v>
      </c>
      <c r="AY22" s="13">
        <v>1</v>
      </c>
      <c r="AZ22" s="57">
        <v>1</v>
      </c>
      <c r="BA22" s="96">
        <v>1</v>
      </c>
      <c r="BB22" s="58"/>
      <c r="BC22" s="57">
        <v>0</v>
      </c>
      <c r="BD22" s="8">
        <v>0</v>
      </c>
      <c r="BE22" s="57">
        <v>0</v>
      </c>
      <c r="BF22" s="13">
        <v>0</v>
      </c>
      <c r="BG22" s="13">
        <v>0</v>
      </c>
      <c r="BH22" s="13">
        <v>0</v>
      </c>
      <c r="BI22" s="57">
        <v>0</v>
      </c>
      <c r="BJ22" s="96">
        <v>0</v>
      </c>
      <c r="BK22" s="58"/>
      <c r="BL22" s="57">
        <v>0</v>
      </c>
      <c r="BM22" s="8">
        <v>0</v>
      </c>
      <c r="BN22" s="57">
        <v>0</v>
      </c>
      <c r="BO22" s="13">
        <v>0</v>
      </c>
      <c r="BP22" s="13">
        <v>266</v>
      </c>
      <c r="BQ22" s="13">
        <v>385</v>
      </c>
      <c r="BR22" s="57">
        <v>267</v>
      </c>
      <c r="BS22" s="96">
        <v>386</v>
      </c>
      <c r="BT22" s="58"/>
      <c r="BU22" s="58"/>
      <c r="BW22" s="91"/>
      <c r="BX22" s="91"/>
      <c r="BY22" s="91"/>
      <c r="BZ22" s="91"/>
      <c r="CA22" s="91"/>
      <c r="CB22" s="91"/>
    </row>
    <row r="23" spans="1:81" ht="23.25" x14ac:dyDescent="0.35">
      <c r="A23" s="34" t="s">
        <v>21</v>
      </c>
      <c r="B23" s="3">
        <v>132</v>
      </c>
      <c r="C23" s="4">
        <v>1</v>
      </c>
      <c r="D23" s="207">
        <v>0</v>
      </c>
      <c r="E23" s="13">
        <v>50</v>
      </c>
      <c r="F23" s="13">
        <v>0</v>
      </c>
      <c r="G23" s="13">
        <v>27</v>
      </c>
      <c r="H23" s="13">
        <v>15</v>
      </c>
      <c r="I23" s="13">
        <v>0</v>
      </c>
      <c r="J23" s="13">
        <v>42</v>
      </c>
      <c r="K23" s="13">
        <v>0</v>
      </c>
      <c r="L23" s="13">
        <v>43</v>
      </c>
      <c r="M23" s="2">
        <v>0</v>
      </c>
      <c r="N23" s="58"/>
      <c r="O23" s="53"/>
      <c r="P23" s="57">
        <v>45</v>
      </c>
      <c r="Q23" s="8">
        <v>0</v>
      </c>
      <c r="R23" s="8">
        <v>2</v>
      </c>
      <c r="S23" s="57">
        <v>2</v>
      </c>
      <c r="T23" s="13">
        <v>1</v>
      </c>
      <c r="U23" s="13">
        <v>55</v>
      </c>
      <c r="V23" s="8">
        <v>5</v>
      </c>
      <c r="W23" s="8">
        <v>2</v>
      </c>
      <c r="X23" s="12">
        <v>0</v>
      </c>
      <c r="Y23" s="8">
        <v>56</v>
      </c>
      <c r="Z23" s="8">
        <v>0</v>
      </c>
      <c r="AA23" s="57">
        <v>54</v>
      </c>
      <c r="AB23" s="8">
        <v>0</v>
      </c>
      <c r="AC23" s="96">
        <v>60</v>
      </c>
      <c r="AD23" s="2">
        <v>1</v>
      </c>
      <c r="AE23" s="58"/>
      <c r="AF23" s="53"/>
      <c r="AG23" s="53"/>
      <c r="AH23" s="57">
        <v>0</v>
      </c>
      <c r="AI23" s="8">
        <v>59</v>
      </c>
      <c r="AJ23" s="8">
        <v>0</v>
      </c>
      <c r="AK23" s="57">
        <v>56</v>
      </c>
      <c r="AL23" s="8">
        <v>0</v>
      </c>
      <c r="AM23" s="13">
        <v>56</v>
      </c>
      <c r="AN23" s="8">
        <v>0</v>
      </c>
      <c r="AO23" s="13">
        <v>0</v>
      </c>
      <c r="AP23" s="13">
        <v>0</v>
      </c>
      <c r="AQ23" s="57">
        <v>0</v>
      </c>
      <c r="AR23" s="96">
        <v>0</v>
      </c>
      <c r="AS23" s="58"/>
      <c r="AT23" s="57">
        <v>0</v>
      </c>
      <c r="AU23" s="8">
        <v>0</v>
      </c>
      <c r="AV23" s="57">
        <v>0</v>
      </c>
      <c r="AW23" s="13">
        <v>0</v>
      </c>
      <c r="AX23" s="13">
        <v>0</v>
      </c>
      <c r="AY23" s="13">
        <v>0</v>
      </c>
      <c r="AZ23" s="57">
        <v>0</v>
      </c>
      <c r="BA23" s="96">
        <v>0</v>
      </c>
      <c r="BB23" s="58"/>
      <c r="BC23" s="57">
        <v>0</v>
      </c>
      <c r="BD23" s="8">
        <v>0</v>
      </c>
      <c r="BE23" s="57">
        <v>0</v>
      </c>
      <c r="BF23" s="13">
        <v>0</v>
      </c>
      <c r="BG23" s="13">
        <v>0</v>
      </c>
      <c r="BH23" s="13">
        <v>0</v>
      </c>
      <c r="BI23" s="57">
        <v>0</v>
      </c>
      <c r="BJ23" s="96">
        <v>0</v>
      </c>
      <c r="BK23" s="58"/>
      <c r="BL23" s="57">
        <v>0</v>
      </c>
      <c r="BM23" s="8">
        <v>0</v>
      </c>
      <c r="BN23" s="57">
        <v>0</v>
      </c>
      <c r="BO23" s="13">
        <v>0</v>
      </c>
      <c r="BP23" s="13">
        <v>59</v>
      </c>
      <c r="BQ23" s="13">
        <v>66</v>
      </c>
      <c r="BR23" s="57">
        <v>57</v>
      </c>
      <c r="BS23" s="96">
        <v>68</v>
      </c>
      <c r="BT23" s="58"/>
      <c r="BU23" s="58"/>
      <c r="BW23" s="181" t="s">
        <v>70</v>
      </c>
      <c r="BX23" s="181"/>
      <c r="BY23" s="181"/>
      <c r="BZ23" s="181"/>
      <c r="CA23" s="181"/>
      <c r="CB23" s="181"/>
      <c r="CC23" s="181"/>
    </row>
    <row r="24" spans="1:81" ht="23.25" x14ac:dyDescent="0.35">
      <c r="A24" s="34" t="s">
        <v>22</v>
      </c>
      <c r="B24" s="3">
        <v>183</v>
      </c>
      <c r="C24" s="4">
        <v>1</v>
      </c>
      <c r="D24" s="207">
        <v>0</v>
      </c>
      <c r="E24" s="13">
        <v>88</v>
      </c>
      <c r="F24" s="13">
        <v>0</v>
      </c>
      <c r="G24" s="13">
        <v>60</v>
      </c>
      <c r="H24" s="13">
        <v>24</v>
      </c>
      <c r="I24" s="13">
        <v>0</v>
      </c>
      <c r="J24" s="13">
        <v>81</v>
      </c>
      <c r="K24" s="13">
        <v>0</v>
      </c>
      <c r="L24" s="13">
        <v>81</v>
      </c>
      <c r="M24" s="2">
        <v>0</v>
      </c>
      <c r="N24" s="58"/>
      <c r="O24" s="53"/>
      <c r="P24" s="57">
        <v>77</v>
      </c>
      <c r="Q24" s="8">
        <v>0</v>
      </c>
      <c r="R24" s="8">
        <v>0</v>
      </c>
      <c r="S24" s="57">
        <v>0</v>
      </c>
      <c r="T24" s="13">
        <v>0</v>
      </c>
      <c r="U24" s="13">
        <v>68</v>
      </c>
      <c r="V24" s="8">
        <v>5</v>
      </c>
      <c r="W24" s="8">
        <v>4</v>
      </c>
      <c r="X24" s="12">
        <v>1</v>
      </c>
      <c r="Y24" s="8">
        <v>72</v>
      </c>
      <c r="Z24" s="8">
        <v>0</v>
      </c>
      <c r="AA24" s="57">
        <v>64</v>
      </c>
      <c r="AB24" s="8">
        <v>0</v>
      </c>
      <c r="AC24" s="96">
        <v>76</v>
      </c>
      <c r="AD24" s="2">
        <v>0</v>
      </c>
      <c r="AE24" s="58"/>
      <c r="AF24" s="53"/>
      <c r="AG24" s="53"/>
      <c r="AH24" s="57">
        <v>1</v>
      </c>
      <c r="AI24" s="8">
        <v>73</v>
      </c>
      <c r="AJ24" s="8">
        <v>0</v>
      </c>
      <c r="AK24" s="57">
        <v>69</v>
      </c>
      <c r="AL24" s="8">
        <v>1</v>
      </c>
      <c r="AM24" s="13">
        <v>69</v>
      </c>
      <c r="AN24" s="8">
        <v>0</v>
      </c>
      <c r="AO24" s="13">
        <v>0</v>
      </c>
      <c r="AP24" s="13">
        <v>0</v>
      </c>
      <c r="AQ24" s="57">
        <v>0</v>
      </c>
      <c r="AR24" s="96">
        <v>0</v>
      </c>
      <c r="AS24" s="58"/>
      <c r="AT24" s="57">
        <v>0</v>
      </c>
      <c r="AU24" s="8">
        <v>0</v>
      </c>
      <c r="AV24" s="57">
        <v>0</v>
      </c>
      <c r="AW24" s="13">
        <v>0</v>
      </c>
      <c r="AX24" s="13">
        <v>0</v>
      </c>
      <c r="AY24" s="13">
        <v>0</v>
      </c>
      <c r="AZ24" s="57">
        <v>0</v>
      </c>
      <c r="BA24" s="96">
        <v>0</v>
      </c>
      <c r="BB24" s="58"/>
      <c r="BC24" s="57">
        <v>0</v>
      </c>
      <c r="BD24" s="8">
        <v>0</v>
      </c>
      <c r="BE24" s="57">
        <v>0</v>
      </c>
      <c r="BF24" s="13">
        <v>0</v>
      </c>
      <c r="BG24" s="13">
        <v>0</v>
      </c>
      <c r="BH24" s="13">
        <v>0</v>
      </c>
      <c r="BI24" s="57">
        <v>0</v>
      </c>
      <c r="BJ24" s="96">
        <v>0</v>
      </c>
      <c r="BK24" s="58"/>
      <c r="BL24" s="57">
        <v>0</v>
      </c>
      <c r="BM24" s="8">
        <v>0</v>
      </c>
      <c r="BN24" s="57">
        <v>0</v>
      </c>
      <c r="BO24" s="13">
        <v>0</v>
      </c>
      <c r="BP24" s="13">
        <v>65</v>
      </c>
      <c r="BQ24" s="13">
        <v>104</v>
      </c>
      <c r="BR24" s="57">
        <v>64</v>
      </c>
      <c r="BS24" s="96">
        <v>107</v>
      </c>
      <c r="BT24" s="58"/>
      <c r="BU24" s="58"/>
      <c r="BW24" s="181"/>
      <c r="BX24" s="181"/>
      <c r="BY24" s="181"/>
      <c r="BZ24" s="181"/>
      <c r="CA24" s="181"/>
      <c r="CB24" s="181"/>
      <c r="CC24" s="181"/>
    </row>
    <row r="25" spans="1:81" ht="23.25" x14ac:dyDescent="0.35">
      <c r="A25" s="34" t="s">
        <v>7</v>
      </c>
      <c r="B25" s="3">
        <v>530</v>
      </c>
      <c r="C25" s="4">
        <v>1</v>
      </c>
      <c r="D25" s="207">
        <v>0</v>
      </c>
      <c r="E25" s="13">
        <v>201</v>
      </c>
      <c r="F25" s="13">
        <v>0</v>
      </c>
      <c r="G25" s="13">
        <v>118</v>
      </c>
      <c r="H25" s="13">
        <v>68</v>
      </c>
      <c r="I25" s="13">
        <v>0</v>
      </c>
      <c r="J25" s="13">
        <v>169</v>
      </c>
      <c r="K25" s="13">
        <v>0</v>
      </c>
      <c r="L25" s="13">
        <v>181</v>
      </c>
      <c r="M25" s="2">
        <v>1</v>
      </c>
      <c r="N25" s="58"/>
      <c r="O25" s="53"/>
      <c r="P25" s="57">
        <v>176</v>
      </c>
      <c r="Q25" s="8">
        <v>0</v>
      </c>
      <c r="R25" s="8">
        <v>3</v>
      </c>
      <c r="S25" s="57">
        <v>4</v>
      </c>
      <c r="T25" s="13">
        <v>2</v>
      </c>
      <c r="U25" s="13">
        <v>248</v>
      </c>
      <c r="V25" s="8">
        <v>17</v>
      </c>
      <c r="W25" s="8">
        <v>12</v>
      </c>
      <c r="X25" s="12">
        <v>0</v>
      </c>
      <c r="Y25" s="8">
        <v>260</v>
      </c>
      <c r="Z25" s="8">
        <v>3</v>
      </c>
      <c r="AA25" s="57">
        <v>248</v>
      </c>
      <c r="AB25" s="8">
        <v>1</v>
      </c>
      <c r="AC25" s="96">
        <v>278</v>
      </c>
      <c r="AD25" s="2">
        <v>1</v>
      </c>
      <c r="AE25" s="58"/>
      <c r="AF25" s="53"/>
      <c r="AG25" s="53"/>
      <c r="AH25" s="57">
        <v>1</v>
      </c>
      <c r="AI25" s="8">
        <v>265</v>
      </c>
      <c r="AJ25" s="8">
        <v>0</v>
      </c>
      <c r="AK25" s="57">
        <v>251</v>
      </c>
      <c r="AL25" s="8">
        <v>0</v>
      </c>
      <c r="AM25" s="13">
        <v>247</v>
      </c>
      <c r="AN25" s="8">
        <v>0</v>
      </c>
      <c r="AO25" s="13">
        <v>0</v>
      </c>
      <c r="AP25" s="13">
        <v>0</v>
      </c>
      <c r="AQ25" s="57">
        <v>0</v>
      </c>
      <c r="AR25" s="96">
        <v>0</v>
      </c>
      <c r="AS25" s="58"/>
      <c r="AT25" s="57">
        <v>0</v>
      </c>
      <c r="AU25" s="8">
        <v>0</v>
      </c>
      <c r="AV25" s="57">
        <v>0</v>
      </c>
      <c r="AW25" s="13">
        <v>0</v>
      </c>
      <c r="AX25" s="13">
        <v>0</v>
      </c>
      <c r="AY25" s="13">
        <v>0</v>
      </c>
      <c r="AZ25" s="57">
        <v>0</v>
      </c>
      <c r="BA25" s="96">
        <v>0</v>
      </c>
      <c r="BB25" s="58"/>
      <c r="BC25" s="57">
        <v>0</v>
      </c>
      <c r="BD25" s="8">
        <v>0</v>
      </c>
      <c r="BE25" s="57">
        <v>0</v>
      </c>
      <c r="BF25" s="13">
        <v>0</v>
      </c>
      <c r="BG25" s="13">
        <v>0</v>
      </c>
      <c r="BH25" s="13">
        <v>0</v>
      </c>
      <c r="BI25" s="57">
        <v>0</v>
      </c>
      <c r="BJ25" s="96">
        <v>0</v>
      </c>
      <c r="BK25" s="58"/>
      <c r="BL25" s="57">
        <v>0</v>
      </c>
      <c r="BM25" s="8">
        <v>0</v>
      </c>
      <c r="BN25" s="57">
        <v>0</v>
      </c>
      <c r="BO25" s="13">
        <v>0</v>
      </c>
      <c r="BP25" s="13">
        <v>254</v>
      </c>
      <c r="BQ25" s="13">
        <v>250</v>
      </c>
      <c r="BR25" s="57">
        <v>257</v>
      </c>
      <c r="BS25" s="96">
        <v>249</v>
      </c>
      <c r="BT25" s="58"/>
      <c r="BU25" s="58"/>
      <c r="BW25" s="181"/>
      <c r="BX25" s="181"/>
      <c r="BY25" s="181"/>
      <c r="BZ25" s="181"/>
      <c r="CA25" s="181"/>
      <c r="CB25" s="181"/>
      <c r="CC25" s="181"/>
    </row>
    <row r="26" spans="1:81" ht="23.25" x14ac:dyDescent="0.35">
      <c r="A26" s="34" t="s">
        <v>8</v>
      </c>
      <c r="B26" s="3">
        <v>679</v>
      </c>
      <c r="C26" s="4">
        <v>1</v>
      </c>
      <c r="D26" s="207">
        <v>0</v>
      </c>
      <c r="E26" s="13">
        <v>273</v>
      </c>
      <c r="F26" s="13">
        <v>0</v>
      </c>
      <c r="G26" s="13">
        <v>142</v>
      </c>
      <c r="H26" s="13">
        <v>102</v>
      </c>
      <c r="I26" s="13">
        <v>0</v>
      </c>
      <c r="J26" s="13">
        <v>234</v>
      </c>
      <c r="K26" s="13">
        <v>0</v>
      </c>
      <c r="L26" s="13">
        <v>242</v>
      </c>
      <c r="M26" s="2">
        <v>0</v>
      </c>
      <c r="N26" s="58"/>
      <c r="O26" s="53"/>
      <c r="P26" s="57">
        <v>242</v>
      </c>
      <c r="Q26" s="8">
        <v>0</v>
      </c>
      <c r="R26" s="8">
        <v>0</v>
      </c>
      <c r="S26" s="57">
        <v>0</v>
      </c>
      <c r="T26" s="13">
        <v>0</v>
      </c>
      <c r="U26" s="13">
        <v>314</v>
      </c>
      <c r="V26" s="8">
        <v>18</v>
      </c>
      <c r="W26" s="8">
        <v>9</v>
      </c>
      <c r="X26" s="12">
        <v>0</v>
      </c>
      <c r="Y26" s="8">
        <v>322</v>
      </c>
      <c r="Z26" s="8">
        <v>0</v>
      </c>
      <c r="AA26" s="57">
        <v>293</v>
      </c>
      <c r="AB26" s="8">
        <v>0</v>
      </c>
      <c r="AC26" s="96">
        <v>323</v>
      </c>
      <c r="AD26" s="2">
        <v>0</v>
      </c>
      <c r="AE26" s="58"/>
      <c r="AF26" s="53"/>
      <c r="AG26" s="53"/>
      <c r="AH26" s="57">
        <v>0</v>
      </c>
      <c r="AI26" s="8">
        <v>298</v>
      </c>
      <c r="AJ26" s="8">
        <v>0</v>
      </c>
      <c r="AK26" s="57">
        <v>291</v>
      </c>
      <c r="AL26" s="8">
        <v>0</v>
      </c>
      <c r="AM26" s="13">
        <v>285</v>
      </c>
      <c r="AN26" s="8">
        <v>0</v>
      </c>
      <c r="AO26" s="13">
        <v>0</v>
      </c>
      <c r="AP26" s="13">
        <v>0</v>
      </c>
      <c r="AQ26" s="57">
        <v>0</v>
      </c>
      <c r="AR26" s="96">
        <v>0</v>
      </c>
      <c r="AS26" s="58"/>
      <c r="AT26" s="57">
        <v>0</v>
      </c>
      <c r="AU26" s="8">
        <v>0</v>
      </c>
      <c r="AV26" s="57">
        <v>0</v>
      </c>
      <c r="AW26" s="13">
        <v>0</v>
      </c>
      <c r="AX26" s="13">
        <v>2</v>
      </c>
      <c r="AY26" s="13">
        <v>3</v>
      </c>
      <c r="AZ26" s="57">
        <v>3</v>
      </c>
      <c r="BA26" s="96">
        <v>3</v>
      </c>
      <c r="BB26" s="58"/>
      <c r="BC26" s="57">
        <v>3</v>
      </c>
      <c r="BD26" s="8">
        <v>3</v>
      </c>
      <c r="BE26" s="57">
        <v>3</v>
      </c>
      <c r="BF26" s="13">
        <v>3</v>
      </c>
      <c r="BG26" s="13">
        <v>1</v>
      </c>
      <c r="BH26" s="13">
        <v>1</v>
      </c>
      <c r="BI26" s="57">
        <v>1</v>
      </c>
      <c r="BJ26" s="96">
        <v>1</v>
      </c>
      <c r="BK26" s="58"/>
      <c r="BL26" s="57">
        <v>1</v>
      </c>
      <c r="BM26" s="8">
        <v>1</v>
      </c>
      <c r="BN26" s="57">
        <v>1</v>
      </c>
      <c r="BO26" s="13">
        <v>1</v>
      </c>
      <c r="BP26" s="13">
        <v>311</v>
      </c>
      <c r="BQ26" s="13">
        <v>333</v>
      </c>
      <c r="BR26" s="57">
        <v>310</v>
      </c>
      <c r="BS26" s="96">
        <v>335</v>
      </c>
      <c r="BT26" s="58"/>
      <c r="BU26" s="58"/>
      <c r="BW26" s="181"/>
      <c r="BX26" s="181"/>
      <c r="BY26" s="181"/>
      <c r="BZ26" s="181"/>
      <c r="CA26" s="181"/>
      <c r="CB26" s="181"/>
      <c r="CC26" s="181"/>
    </row>
    <row r="27" spans="1:81" ht="23.25" x14ac:dyDescent="0.35">
      <c r="A27" s="34" t="s">
        <v>23</v>
      </c>
      <c r="B27" s="3">
        <v>272</v>
      </c>
      <c r="C27" s="4">
        <v>1</v>
      </c>
      <c r="D27" s="207">
        <v>0</v>
      </c>
      <c r="E27" s="13">
        <v>106</v>
      </c>
      <c r="F27" s="13">
        <v>0</v>
      </c>
      <c r="G27" s="13">
        <v>63</v>
      </c>
      <c r="H27" s="13">
        <v>34</v>
      </c>
      <c r="I27" s="13">
        <v>0</v>
      </c>
      <c r="J27" s="13">
        <v>96</v>
      </c>
      <c r="K27" s="13">
        <v>0</v>
      </c>
      <c r="L27" s="13">
        <v>97</v>
      </c>
      <c r="M27" s="2">
        <v>0</v>
      </c>
      <c r="N27" s="58"/>
      <c r="O27" s="53"/>
      <c r="P27" s="57">
        <v>95</v>
      </c>
      <c r="Q27" s="8">
        <v>0</v>
      </c>
      <c r="R27" s="8">
        <v>1</v>
      </c>
      <c r="S27" s="57">
        <v>0</v>
      </c>
      <c r="T27" s="13">
        <v>0</v>
      </c>
      <c r="U27" s="13">
        <v>118</v>
      </c>
      <c r="V27" s="8">
        <v>14</v>
      </c>
      <c r="W27" s="8">
        <v>6</v>
      </c>
      <c r="X27" s="12">
        <v>0</v>
      </c>
      <c r="Y27" s="8">
        <v>129</v>
      </c>
      <c r="Z27" s="8">
        <v>2</v>
      </c>
      <c r="AA27" s="57">
        <v>118</v>
      </c>
      <c r="AB27" s="8">
        <v>3</v>
      </c>
      <c r="AC27" s="96">
        <v>133</v>
      </c>
      <c r="AD27" s="2">
        <v>1</v>
      </c>
      <c r="AE27" s="58"/>
      <c r="AF27" s="53"/>
      <c r="AG27" s="53"/>
      <c r="AH27" s="57">
        <v>1</v>
      </c>
      <c r="AI27" s="8">
        <v>124</v>
      </c>
      <c r="AJ27" s="8">
        <v>1</v>
      </c>
      <c r="AK27" s="57">
        <v>116</v>
      </c>
      <c r="AL27" s="8">
        <v>1</v>
      </c>
      <c r="AM27" s="13">
        <v>116</v>
      </c>
      <c r="AN27" s="8">
        <v>1</v>
      </c>
      <c r="AO27" s="13">
        <v>0</v>
      </c>
      <c r="AP27" s="13">
        <v>0</v>
      </c>
      <c r="AQ27" s="57">
        <v>0</v>
      </c>
      <c r="AR27" s="96">
        <v>0</v>
      </c>
      <c r="AS27" s="58"/>
      <c r="AT27" s="57">
        <v>0</v>
      </c>
      <c r="AU27" s="8">
        <v>0</v>
      </c>
      <c r="AV27" s="57">
        <v>0</v>
      </c>
      <c r="AW27" s="13">
        <v>0</v>
      </c>
      <c r="AX27" s="13">
        <v>0</v>
      </c>
      <c r="AY27" s="13">
        <v>0</v>
      </c>
      <c r="AZ27" s="57">
        <v>0</v>
      </c>
      <c r="BA27" s="96">
        <v>0</v>
      </c>
      <c r="BB27" s="58"/>
      <c r="BC27" s="57">
        <v>0</v>
      </c>
      <c r="BD27" s="8">
        <v>0</v>
      </c>
      <c r="BE27" s="57">
        <v>0</v>
      </c>
      <c r="BF27" s="13">
        <v>0</v>
      </c>
      <c r="BG27" s="13">
        <v>0</v>
      </c>
      <c r="BH27" s="13">
        <v>0</v>
      </c>
      <c r="BI27" s="57">
        <v>0</v>
      </c>
      <c r="BJ27" s="96">
        <v>0</v>
      </c>
      <c r="BK27" s="58"/>
      <c r="BL27" s="57">
        <v>0</v>
      </c>
      <c r="BM27" s="8">
        <v>0</v>
      </c>
      <c r="BN27" s="57">
        <v>0</v>
      </c>
      <c r="BO27" s="13">
        <v>0</v>
      </c>
      <c r="BP27" s="13">
        <v>137</v>
      </c>
      <c r="BQ27" s="13">
        <v>120</v>
      </c>
      <c r="BR27" s="57">
        <v>136</v>
      </c>
      <c r="BS27" s="96">
        <v>121</v>
      </c>
      <c r="BT27" s="58"/>
      <c r="BU27" s="58"/>
      <c r="BW27" s="181"/>
      <c r="BX27" s="181"/>
      <c r="BY27" s="181"/>
      <c r="BZ27" s="181"/>
      <c r="CA27" s="181"/>
      <c r="CB27" s="181"/>
      <c r="CC27" s="181"/>
    </row>
    <row r="28" spans="1:81" ht="23.25" x14ac:dyDescent="0.35">
      <c r="A28" s="34" t="s">
        <v>9</v>
      </c>
      <c r="B28" s="3">
        <v>558</v>
      </c>
      <c r="C28" s="4">
        <v>1</v>
      </c>
      <c r="D28" s="207">
        <v>0</v>
      </c>
      <c r="E28" s="13">
        <v>269</v>
      </c>
      <c r="F28" s="13">
        <v>0</v>
      </c>
      <c r="G28" s="13">
        <v>145</v>
      </c>
      <c r="H28" s="13">
        <v>101</v>
      </c>
      <c r="I28" s="13">
        <v>0</v>
      </c>
      <c r="J28" s="13">
        <v>228</v>
      </c>
      <c r="K28" s="13">
        <v>0</v>
      </c>
      <c r="L28" s="13">
        <v>225</v>
      </c>
      <c r="M28" s="2">
        <v>0</v>
      </c>
      <c r="N28" s="58"/>
      <c r="O28" s="53"/>
      <c r="P28" s="57">
        <v>226</v>
      </c>
      <c r="Q28" s="8">
        <v>0</v>
      </c>
      <c r="R28" s="8">
        <v>8</v>
      </c>
      <c r="S28" s="57">
        <v>1</v>
      </c>
      <c r="T28" s="13">
        <v>1</v>
      </c>
      <c r="U28" s="13">
        <v>215</v>
      </c>
      <c r="V28" s="8">
        <v>18</v>
      </c>
      <c r="W28" s="8">
        <v>8</v>
      </c>
      <c r="X28" s="12">
        <v>0</v>
      </c>
      <c r="Y28" s="8">
        <v>233</v>
      </c>
      <c r="Z28" s="8">
        <v>5</v>
      </c>
      <c r="AA28" s="57">
        <v>211</v>
      </c>
      <c r="AB28" s="8">
        <v>3</v>
      </c>
      <c r="AC28" s="96">
        <v>230</v>
      </c>
      <c r="AD28" s="2">
        <v>3</v>
      </c>
      <c r="AE28" s="58"/>
      <c r="AF28" s="53"/>
      <c r="AG28" s="53"/>
      <c r="AH28" s="57">
        <v>8</v>
      </c>
      <c r="AI28" s="8">
        <v>219</v>
      </c>
      <c r="AJ28" s="8">
        <v>1</v>
      </c>
      <c r="AK28" s="57">
        <v>209</v>
      </c>
      <c r="AL28" s="8">
        <v>2</v>
      </c>
      <c r="AM28" s="13">
        <v>206</v>
      </c>
      <c r="AN28" s="8">
        <v>1</v>
      </c>
      <c r="AO28" s="13">
        <v>0</v>
      </c>
      <c r="AP28" s="13">
        <v>0</v>
      </c>
      <c r="AQ28" s="57">
        <v>0</v>
      </c>
      <c r="AR28" s="96">
        <v>0</v>
      </c>
      <c r="AS28" s="58"/>
      <c r="AT28" s="57">
        <v>0</v>
      </c>
      <c r="AU28" s="8">
        <v>0</v>
      </c>
      <c r="AV28" s="57">
        <v>0</v>
      </c>
      <c r="AW28" s="13">
        <v>0</v>
      </c>
      <c r="AX28" s="13">
        <v>0</v>
      </c>
      <c r="AY28" s="13">
        <v>0</v>
      </c>
      <c r="AZ28" s="57">
        <v>0</v>
      </c>
      <c r="BA28" s="96">
        <v>0</v>
      </c>
      <c r="BB28" s="58"/>
      <c r="BC28" s="57">
        <v>0</v>
      </c>
      <c r="BD28" s="8">
        <v>0</v>
      </c>
      <c r="BE28" s="57">
        <v>0</v>
      </c>
      <c r="BF28" s="13">
        <v>0</v>
      </c>
      <c r="BG28" s="13">
        <v>0</v>
      </c>
      <c r="BH28" s="13">
        <v>0</v>
      </c>
      <c r="BI28" s="57">
        <v>0</v>
      </c>
      <c r="BJ28" s="96">
        <v>0</v>
      </c>
      <c r="BK28" s="58"/>
      <c r="BL28" s="57">
        <v>0</v>
      </c>
      <c r="BM28" s="8">
        <v>0</v>
      </c>
      <c r="BN28" s="57">
        <v>0</v>
      </c>
      <c r="BO28" s="13">
        <v>0</v>
      </c>
      <c r="BP28" s="13">
        <v>237</v>
      </c>
      <c r="BQ28" s="13">
        <v>290</v>
      </c>
      <c r="BR28" s="57">
        <v>230</v>
      </c>
      <c r="BS28" s="96">
        <v>297</v>
      </c>
      <c r="BT28" s="58"/>
      <c r="BU28" s="58"/>
      <c r="BW28" s="181"/>
      <c r="BX28" s="181"/>
      <c r="BY28" s="181"/>
      <c r="BZ28" s="181"/>
      <c r="CA28" s="181"/>
      <c r="CB28" s="181"/>
      <c r="CC28" s="181"/>
    </row>
    <row r="29" spans="1:81" s="10" customFormat="1" ht="23.25" x14ac:dyDescent="0.35">
      <c r="A29" s="34" t="s">
        <v>73</v>
      </c>
      <c r="B29" s="9">
        <v>1258</v>
      </c>
      <c r="C29" s="14">
        <v>1</v>
      </c>
      <c r="D29" s="208">
        <v>0</v>
      </c>
      <c r="E29" s="13">
        <v>774</v>
      </c>
      <c r="F29" s="13">
        <v>7</v>
      </c>
      <c r="G29" s="13">
        <v>459</v>
      </c>
      <c r="H29" s="13">
        <v>282</v>
      </c>
      <c r="I29" s="13">
        <v>1</v>
      </c>
      <c r="J29" s="13">
        <v>694</v>
      </c>
      <c r="K29" s="13">
        <v>0</v>
      </c>
      <c r="L29" s="13">
        <v>696</v>
      </c>
      <c r="M29" s="2">
        <v>0</v>
      </c>
      <c r="N29" s="58"/>
      <c r="O29" s="53"/>
      <c r="P29" s="57">
        <v>702</v>
      </c>
      <c r="Q29" s="8">
        <v>0</v>
      </c>
      <c r="R29" s="8">
        <v>21</v>
      </c>
      <c r="S29" s="57">
        <v>15</v>
      </c>
      <c r="T29" s="13">
        <v>12</v>
      </c>
      <c r="U29" s="13">
        <v>292</v>
      </c>
      <c r="V29" s="8">
        <v>41</v>
      </c>
      <c r="W29" s="8">
        <v>27</v>
      </c>
      <c r="X29" s="12">
        <v>0</v>
      </c>
      <c r="Y29" s="8">
        <v>339</v>
      </c>
      <c r="Z29" s="8">
        <v>5</v>
      </c>
      <c r="AA29" s="57">
        <v>326</v>
      </c>
      <c r="AB29" s="8">
        <v>3</v>
      </c>
      <c r="AC29" s="96">
        <v>353</v>
      </c>
      <c r="AD29" s="2">
        <v>5</v>
      </c>
      <c r="AE29" s="58"/>
      <c r="AF29" s="53"/>
      <c r="AG29" s="53"/>
      <c r="AH29" s="57">
        <v>6</v>
      </c>
      <c r="AI29" s="8">
        <v>339</v>
      </c>
      <c r="AJ29" s="8">
        <v>2</v>
      </c>
      <c r="AK29" s="57">
        <v>335</v>
      </c>
      <c r="AL29" s="8">
        <v>2</v>
      </c>
      <c r="AM29" s="13">
        <v>333</v>
      </c>
      <c r="AN29" s="8">
        <v>1</v>
      </c>
      <c r="AO29" s="13">
        <v>0</v>
      </c>
      <c r="AP29" s="13">
        <v>0</v>
      </c>
      <c r="AQ29" s="57">
        <v>0</v>
      </c>
      <c r="AR29" s="96">
        <v>0</v>
      </c>
      <c r="AS29" s="58"/>
      <c r="AT29" s="57">
        <v>0</v>
      </c>
      <c r="AU29" s="8">
        <v>0</v>
      </c>
      <c r="AV29" s="57">
        <v>0</v>
      </c>
      <c r="AW29" s="13">
        <v>0</v>
      </c>
      <c r="AX29" s="13">
        <v>0</v>
      </c>
      <c r="AY29" s="13">
        <v>0</v>
      </c>
      <c r="AZ29" s="57">
        <v>0</v>
      </c>
      <c r="BA29" s="96">
        <v>0</v>
      </c>
      <c r="BB29" s="58"/>
      <c r="BC29" s="57">
        <v>0</v>
      </c>
      <c r="BD29" s="8">
        <v>0</v>
      </c>
      <c r="BE29" s="57">
        <v>0</v>
      </c>
      <c r="BF29" s="13">
        <v>0</v>
      </c>
      <c r="BG29" s="13">
        <v>1</v>
      </c>
      <c r="BH29" s="13">
        <v>1</v>
      </c>
      <c r="BI29" s="57">
        <v>1</v>
      </c>
      <c r="BJ29" s="96">
        <v>1</v>
      </c>
      <c r="BK29" s="58"/>
      <c r="BL29" s="57">
        <v>1</v>
      </c>
      <c r="BM29" s="8">
        <v>1</v>
      </c>
      <c r="BN29" s="57">
        <v>1</v>
      </c>
      <c r="BO29" s="13">
        <v>1</v>
      </c>
      <c r="BP29" s="13">
        <v>384</v>
      </c>
      <c r="BQ29" s="13">
        <v>775</v>
      </c>
      <c r="BR29" s="57">
        <v>367</v>
      </c>
      <c r="BS29" s="96">
        <v>798</v>
      </c>
      <c r="BT29" s="58"/>
      <c r="BU29" s="58"/>
      <c r="BW29" s="181"/>
      <c r="BX29" s="181"/>
      <c r="BY29" s="181"/>
      <c r="BZ29" s="181"/>
      <c r="CA29" s="181"/>
      <c r="CB29" s="181"/>
      <c r="CC29" s="181"/>
    </row>
    <row r="30" spans="1:81" ht="20.25" x14ac:dyDescent="0.3">
      <c r="F30" s="13"/>
      <c r="AC30" s="102"/>
    </row>
    <row r="31" spans="1:81" ht="20.25" x14ac:dyDescent="0.3">
      <c r="F31" s="13"/>
    </row>
    <row r="32" spans="1:81" ht="20.25" x14ac:dyDescent="0.3">
      <c r="F32" s="13"/>
    </row>
  </sheetData>
  <mergeCells count="106">
    <mergeCell ref="BW9:CB13"/>
    <mergeCell ref="BW15:CB21"/>
    <mergeCell ref="BW23:CC29"/>
    <mergeCell ref="AX2:AY3"/>
    <mergeCell ref="AQ2:AW3"/>
    <mergeCell ref="AO2:AP3"/>
    <mergeCell ref="AA2:AN3"/>
    <mergeCell ref="U2:Z3"/>
    <mergeCell ref="BE5:BE6"/>
    <mergeCell ref="BF5:BF6"/>
    <mergeCell ref="BS5:BS6"/>
    <mergeCell ref="BN5:BN6"/>
    <mergeCell ref="BO5:BO6"/>
    <mergeCell ref="BI5:BI6"/>
    <mergeCell ref="BJ5:BJ6"/>
    <mergeCell ref="BK5:BK6"/>
    <mergeCell ref="BL5:BL6"/>
    <mergeCell ref="BM5:BM6"/>
    <mergeCell ref="AW5:AW6"/>
    <mergeCell ref="AU5:AU6"/>
    <mergeCell ref="AV5:AV6"/>
    <mergeCell ref="AS5:AS6"/>
    <mergeCell ref="AT5:AT6"/>
    <mergeCell ref="AQ5:AQ6"/>
    <mergeCell ref="BP1:BU1"/>
    <mergeCell ref="BP2:BS2"/>
    <mergeCell ref="BP3:BQ3"/>
    <mergeCell ref="BR3:BS3"/>
    <mergeCell ref="BI2:BO3"/>
    <mergeCell ref="BG2:BH3"/>
    <mergeCell ref="AZ2:BF3"/>
    <mergeCell ref="BT2:BU3"/>
    <mergeCell ref="AZ5:AZ6"/>
    <mergeCell ref="BA5:BA6"/>
    <mergeCell ref="BB5:BB6"/>
    <mergeCell ref="BC5:BC6"/>
    <mergeCell ref="BD5:BD6"/>
    <mergeCell ref="BG1:BO1"/>
    <mergeCell ref="BG5:BG6"/>
    <mergeCell ref="BH5:BH6"/>
    <mergeCell ref="AX1:BF1"/>
    <mergeCell ref="AX5:AX6"/>
    <mergeCell ref="AY5:AY6"/>
    <mergeCell ref="BT5:BT6"/>
    <mergeCell ref="BU5:BU6"/>
    <mergeCell ref="BP5:BP6"/>
    <mergeCell ref="BQ5:BQ6"/>
    <mergeCell ref="BR5:BR6"/>
    <mergeCell ref="AR5:AR6"/>
    <mergeCell ref="AO5:AO6"/>
    <mergeCell ref="AP5:AP6"/>
    <mergeCell ref="AK5:AK6"/>
    <mergeCell ref="AL5:AL6"/>
    <mergeCell ref="AM5:AM6"/>
    <mergeCell ref="AN5:AN6"/>
    <mergeCell ref="AO1:AW1"/>
    <mergeCell ref="AG5:AG6"/>
    <mergeCell ref="AH5:AH6"/>
    <mergeCell ref="AI5:AI6"/>
    <mergeCell ref="AJ5:AJ6"/>
    <mergeCell ref="AB5:AB6"/>
    <mergeCell ref="AC5:AC6"/>
    <mergeCell ref="AD5:AD6"/>
    <mergeCell ref="AE5:AE6"/>
    <mergeCell ref="AF5:AF6"/>
    <mergeCell ref="X5:X6"/>
    <mergeCell ref="Y5:Y6"/>
    <mergeCell ref="Z5:Z6"/>
    <mergeCell ref="AA5:AA6"/>
    <mergeCell ref="E1:T1"/>
    <mergeCell ref="U1:AN1"/>
    <mergeCell ref="U4:X4"/>
    <mergeCell ref="Y4:Z4"/>
    <mergeCell ref="AA4:AB4"/>
    <mergeCell ref="AC4:AD4"/>
    <mergeCell ref="AE4:AG4"/>
    <mergeCell ref="AI4:AJ4"/>
    <mergeCell ref="AK4:AL4"/>
    <mergeCell ref="AM4:AN4"/>
    <mergeCell ref="J2:T3"/>
    <mergeCell ref="E2:I3"/>
    <mergeCell ref="E4:F4"/>
    <mergeCell ref="J5:J6"/>
    <mergeCell ref="K5:K6"/>
    <mergeCell ref="E5:E6"/>
    <mergeCell ref="F5:F6"/>
    <mergeCell ref="G5:G6"/>
    <mergeCell ref="H5:H6"/>
    <mergeCell ref="P4:Q4"/>
    <mergeCell ref="N4:O4"/>
    <mergeCell ref="G4:I4"/>
    <mergeCell ref="O5:O6"/>
    <mergeCell ref="N5:N6"/>
    <mergeCell ref="I5:I6"/>
    <mergeCell ref="L5:L6"/>
    <mergeCell ref="J4:K4"/>
    <mergeCell ref="L4:M4"/>
    <mergeCell ref="V5:V6"/>
    <mergeCell ref="W5:W6"/>
    <mergeCell ref="U5:U6"/>
    <mergeCell ref="T5:T6"/>
    <mergeCell ref="P5:P6"/>
    <mergeCell ref="S5:S6"/>
    <mergeCell ref="R5:R6"/>
    <mergeCell ref="Q5:Q6"/>
    <mergeCell ref="M5:M6"/>
  </mergeCells>
  <pageMargins left="0.7" right="0.7" top="0.75" bottom="0.75" header="0.3" footer="0.3"/>
  <pageSetup paperSize="17"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workbookViewId="0">
      <selection activeCell="C8" sqref="C8:C28"/>
    </sheetView>
  </sheetViews>
  <sheetFormatPr defaultRowHeight="23.25" x14ac:dyDescent="0.35"/>
  <cols>
    <col min="1" max="1" width="50.28515625" customWidth="1"/>
    <col min="2" max="2" width="27.7109375" style="28" customWidth="1"/>
    <col min="3" max="3" width="14.85546875" style="20" customWidth="1"/>
    <col min="4" max="4" width="13.42578125" customWidth="1"/>
  </cols>
  <sheetData>
    <row r="1" spans="1:4" ht="24" thickBot="1" x14ac:dyDescent="0.4">
      <c r="A1" s="23"/>
      <c r="B1" s="44"/>
      <c r="C1" s="45"/>
    </row>
    <row r="2" spans="1:4" ht="26.25" x14ac:dyDescent="0.4">
      <c r="A2" s="46" t="s">
        <v>0</v>
      </c>
      <c r="B2" s="46"/>
      <c r="C2" s="24"/>
      <c r="D2" s="50"/>
    </row>
    <row r="3" spans="1:4" x14ac:dyDescent="0.35">
      <c r="A3" s="47">
        <v>45517</v>
      </c>
      <c r="B3" s="47"/>
      <c r="C3" s="203"/>
      <c r="D3" s="51"/>
    </row>
    <row r="4" spans="1:4" ht="24" thickBot="1" x14ac:dyDescent="0.4">
      <c r="A4" s="49" t="s">
        <v>1</v>
      </c>
      <c r="B4" s="48"/>
      <c r="C4" s="204"/>
      <c r="D4" s="52"/>
    </row>
    <row r="5" spans="1:4" ht="71.25" thickBot="1" x14ac:dyDescent="0.45">
      <c r="A5" s="1" t="s">
        <v>31</v>
      </c>
      <c r="B5" s="27" t="s">
        <v>74</v>
      </c>
      <c r="C5" s="62" t="s">
        <v>75</v>
      </c>
      <c r="D5" s="61" t="s">
        <v>30</v>
      </c>
    </row>
    <row r="6" spans="1:4" ht="24" thickBot="1" x14ac:dyDescent="0.4">
      <c r="A6" s="17" t="s">
        <v>0</v>
      </c>
      <c r="B6" s="29">
        <f>SUM(B7:B28)</f>
        <v>25407</v>
      </c>
      <c r="C6" s="26">
        <f>SUM(C7:C28)</f>
        <v>9638</v>
      </c>
      <c r="D6" s="30">
        <f>C6/B6</f>
        <v>0.37934427519974812</v>
      </c>
    </row>
    <row r="7" spans="1:4" ht="24" thickBot="1" x14ac:dyDescent="0.4">
      <c r="A7" s="35" t="s">
        <v>3</v>
      </c>
      <c r="B7" s="36">
        <v>824</v>
      </c>
      <c r="C7" s="25">
        <f>'All Offices'!B8</f>
        <v>292</v>
      </c>
      <c r="D7" s="30">
        <f t="shared" ref="D7:D28" si="0">C7/B7</f>
        <v>0.35436893203883496</v>
      </c>
    </row>
    <row r="8" spans="1:4" ht="24" thickBot="1" x14ac:dyDescent="0.4">
      <c r="A8" s="35" t="s">
        <v>4</v>
      </c>
      <c r="B8" s="36">
        <v>1431</v>
      </c>
      <c r="C8" s="25">
        <f>'All Offices'!B9</f>
        <v>545</v>
      </c>
      <c r="D8" s="30">
        <f t="shared" si="0"/>
        <v>0.38085255066387141</v>
      </c>
    </row>
    <row r="9" spans="1:4" ht="24" thickBot="1" x14ac:dyDescent="0.4">
      <c r="A9" s="35" t="s">
        <v>10</v>
      </c>
      <c r="B9" s="36">
        <v>266</v>
      </c>
      <c r="C9" s="25">
        <f>'All Offices'!B10</f>
        <v>104</v>
      </c>
      <c r="D9" s="30">
        <f t="shared" si="0"/>
        <v>0.39097744360902253</v>
      </c>
    </row>
    <row r="10" spans="1:4" ht="24" thickBot="1" x14ac:dyDescent="0.4">
      <c r="A10" s="35" t="s">
        <v>11</v>
      </c>
      <c r="B10" s="36">
        <v>984</v>
      </c>
      <c r="C10" s="25">
        <f>'All Offices'!B11</f>
        <v>395</v>
      </c>
      <c r="D10" s="30">
        <f t="shared" si="0"/>
        <v>0.40142276422764228</v>
      </c>
    </row>
    <row r="11" spans="1:4" ht="24" thickBot="1" x14ac:dyDescent="0.4">
      <c r="A11" s="35" t="s">
        <v>12</v>
      </c>
      <c r="B11" s="36">
        <v>805</v>
      </c>
      <c r="C11" s="25">
        <f>'All Offices'!B12</f>
        <v>313</v>
      </c>
      <c r="D11" s="30">
        <f t="shared" si="0"/>
        <v>0.38881987577639754</v>
      </c>
    </row>
    <row r="12" spans="1:4" ht="24" thickBot="1" x14ac:dyDescent="0.4">
      <c r="A12" s="35" t="s">
        <v>13</v>
      </c>
      <c r="B12" s="36">
        <v>273</v>
      </c>
      <c r="C12" s="25">
        <f>'All Offices'!B13</f>
        <v>96</v>
      </c>
      <c r="D12" s="30">
        <f t="shared" si="0"/>
        <v>0.35164835164835168</v>
      </c>
    </row>
    <row r="13" spans="1:4" ht="24" thickBot="1" x14ac:dyDescent="0.4">
      <c r="A13" s="35" t="s">
        <v>14</v>
      </c>
      <c r="B13" s="36">
        <v>116</v>
      </c>
      <c r="C13" s="25">
        <f>'All Offices'!B14</f>
        <v>36</v>
      </c>
      <c r="D13" s="30">
        <f t="shared" si="0"/>
        <v>0.31034482758620691</v>
      </c>
    </row>
    <row r="14" spans="1:4" ht="24" thickBot="1" x14ac:dyDescent="0.4">
      <c r="A14" s="35" t="s">
        <v>15</v>
      </c>
      <c r="B14" s="36">
        <v>3731</v>
      </c>
      <c r="C14" s="25">
        <f>'All Offices'!B15</f>
        <v>1614</v>
      </c>
      <c r="D14" s="30">
        <f t="shared" si="0"/>
        <v>0.43259179844545698</v>
      </c>
    </row>
    <row r="15" spans="1:4" ht="24" thickBot="1" x14ac:dyDescent="0.4">
      <c r="A15" s="37" t="s">
        <v>16</v>
      </c>
      <c r="B15" s="38">
        <v>187</v>
      </c>
      <c r="C15" s="25">
        <f>'All Offices'!B16</f>
        <v>76</v>
      </c>
      <c r="D15" s="30">
        <f t="shared" si="0"/>
        <v>0.40641711229946526</v>
      </c>
    </row>
    <row r="16" spans="1:4" ht="24" thickBot="1" x14ac:dyDescent="0.4">
      <c r="A16" s="35" t="s">
        <v>17</v>
      </c>
      <c r="B16" s="36">
        <v>274</v>
      </c>
      <c r="C16" s="25">
        <f>'All Offices'!B17</f>
        <v>89</v>
      </c>
      <c r="D16" s="30">
        <f t="shared" si="0"/>
        <v>0.32481751824817517</v>
      </c>
    </row>
    <row r="17" spans="1:4" ht="24" thickBot="1" x14ac:dyDescent="0.4">
      <c r="A17" s="37" t="s">
        <v>18</v>
      </c>
      <c r="B17" s="38">
        <v>1798</v>
      </c>
      <c r="C17" s="25">
        <f>'All Offices'!B18</f>
        <v>721</v>
      </c>
      <c r="D17" s="30">
        <f t="shared" si="0"/>
        <v>0.40100111234705227</v>
      </c>
    </row>
    <row r="18" spans="1:4" ht="24" thickBot="1" x14ac:dyDescent="0.4">
      <c r="A18" s="35" t="s">
        <v>5</v>
      </c>
      <c r="B18" s="36">
        <v>1082</v>
      </c>
      <c r="C18" s="25">
        <f>'All Offices'!B19</f>
        <v>409</v>
      </c>
      <c r="D18" s="30">
        <f t="shared" si="0"/>
        <v>0.37800369685767099</v>
      </c>
    </row>
    <row r="19" spans="1:4" ht="24" thickBot="1" x14ac:dyDescent="0.4">
      <c r="A19" s="39" t="s">
        <v>19</v>
      </c>
      <c r="B19" s="40">
        <v>1867</v>
      </c>
      <c r="C19" s="25">
        <f>'All Offices'!B20</f>
        <v>631</v>
      </c>
      <c r="D19" s="30">
        <f t="shared" si="0"/>
        <v>0.33797536154258168</v>
      </c>
    </row>
    <row r="20" spans="1:4" ht="24" thickBot="1" x14ac:dyDescent="0.4">
      <c r="A20" s="39" t="s">
        <v>20</v>
      </c>
      <c r="B20" s="40">
        <v>48</v>
      </c>
      <c r="C20" s="25">
        <f>'All Offices'!B21</f>
        <v>22</v>
      </c>
      <c r="D20" s="30">
        <f t="shared" si="0"/>
        <v>0.45833333333333331</v>
      </c>
    </row>
    <row r="21" spans="1:4" ht="24" thickBot="1" x14ac:dyDescent="0.4">
      <c r="A21" s="39" t="s">
        <v>6</v>
      </c>
      <c r="B21" s="40">
        <v>1709</v>
      </c>
      <c r="C21" s="25">
        <f>'All Offices'!B22</f>
        <v>683</v>
      </c>
      <c r="D21" s="30">
        <f t="shared" si="0"/>
        <v>0.39964891749561149</v>
      </c>
    </row>
    <row r="22" spans="1:4" ht="24" thickBot="1" x14ac:dyDescent="0.4">
      <c r="A22" s="41" t="s">
        <v>21</v>
      </c>
      <c r="B22" s="42">
        <v>314</v>
      </c>
      <c r="C22" s="25">
        <f>'All Offices'!B23</f>
        <v>132</v>
      </c>
      <c r="D22" s="30">
        <f t="shared" si="0"/>
        <v>0.42038216560509556</v>
      </c>
    </row>
    <row r="23" spans="1:4" ht="24" thickBot="1" x14ac:dyDescent="0.4">
      <c r="A23" s="39" t="s">
        <v>22</v>
      </c>
      <c r="B23" s="40">
        <v>406</v>
      </c>
      <c r="C23" s="25">
        <f>'All Offices'!B24</f>
        <v>183</v>
      </c>
      <c r="D23" s="30">
        <f t="shared" si="0"/>
        <v>0.45073891625615764</v>
      </c>
    </row>
    <row r="24" spans="1:4" ht="24" thickBot="1" x14ac:dyDescent="0.4">
      <c r="A24" s="41" t="s">
        <v>7</v>
      </c>
      <c r="B24" s="42">
        <v>1332</v>
      </c>
      <c r="C24" s="25">
        <f>'All Offices'!B25</f>
        <v>530</v>
      </c>
      <c r="D24" s="30">
        <f t="shared" si="0"/>
        <v>0.39789789789789792</v>
      </c>
    </row>
    <row r="25" spans="1:4" ht="24" thickBot="1" x14ac:dyDescent="0.4">
      <c r="A25" s="39" t="s">
        <v>8</v>
      </c>
      <c r="B25" s="40">
        <v>1877</v>
      </c>
      <c r="C25" s="25">
        <f>'All Offices'!B26</f>
        <v>679</v>
      </c>
      <c r="D25" s="30">
        <f t="shared" si="0"/>
        <v>0.3617474693660096</v>
      </c>
    </row>
    <row r="26" spans="1:4" ht="24" thickBot="1" x14ac:dyDescent="0.4">
      <c r="A26" s="41" t="s">
        <v>23</v>
      </c>
      <c r="B26" s="42">
        <v>615</v>
      </c>
      <c r="C26" s="25">
        <f>'All Offices'!B27</f>
        <v>272</v>
      </c>
      <c r="D26" s="30">
        <f t="shared" si="0"/>
        <v>0.44227642276422763</v>
      </c>
    </row>
    <row r="27" spans="1:4" ht="24" thickBot="1" x14ac:dyDescent="0.4">
      <c r="A27" s="39" t="s">
        <v>9</v>
      </c>
      <c r="B27" s="40">
        <v>1444</v>
      </c>
      <c r="C27" s="25">
        <f>'All Offices'!B28</f>
        <v>558</v>
      </c>
      <c r="D27" s="30">
        <f t="shared" si="0"/>
        <v>0.38642659279778391</v>
      </c>
    </row>
    <row r="28" spans="1:4" ht="24" thickBot="1" x14ac:dyDescent="0.4">
      <c r="A28" s="39" t="s">
        <v>73</v>
      </c>
      <c r="B28" s="40">
        <v>4024</v>
      </c>
      <c r="C28" s="25">
        <f>'All Offices'!B29</f>
        <v>1258</v>
      </c>
      <c r="D28" s="30">
        <f t="shared" si="0"/>
        <v>0.31262425447316106</v>
      </c>
    </row>
    <row r="29" spans="1:4" ht="26.25" x14ac:dyDescent="0.4">
      <c r="A29" s="5"/>
      <c r="B29" s="21"/>
      <c r="C29" s="24"/>
      <c r="D29" s="32"/>
    </row>
    <row r="30" spans="1:4" x14ac:dyDescent="0.35">
      <c r="A30" s="6"/>
      <c r="B30" s="22"/>
      <c r="C30" s="19"/>
    </row>
  </sheetData>
  <mergeCells count="1">
    <mergeCell ref="C3:C4"/>
  </mergeCells>
  <pageMargins left="0.7" right="0.7" top="0.75" bottom="0.75" header="0.3" footer="0.3"/>
  <pageSetup paperSize="5"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Democratic</vt:lpstr>
      <vt:lpstr>Republican</vt:lpstr>
      <vt:lpstr>Constitution</vt:lpstr>
      <vt:lpstr>Libertarian</vt:lpstr>
      <vt:lpstr>Wisconsin Green</vt:lpstr>
      <vt:lpstr>Referendum</vt:lpstr>
      <vt:lpstr>All Offices</vt:lpstr>
      <vt:lpstr>Voter Turnout</vt:lpstr>
      <vt:lpstr>'Voter Turnout'!Print_Area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Melodie Gauthier</dc:creator>
  <cp:lastModifiedBy>Tracy Hartman</cp:lastModifiedBy>
  <cp:lastPrinted>2024-08-14T03:23:30Z</cp:lastPrinted>
  <dcterms:created xsi:type="dcterms:W3CDTF">2016-06-06T20:48:09Z</dcterms:created>
  <dcterms:modified xsi:type="dcterms:W3CDTF">2024-08-14T12:39:28Z</dcterms:modified>
</cp:coreProperties>
</file>