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KShare\2019\Elections 2019\April 2019\Election Results\"/>
    </mc:Choice>
  </mc:AlternateContent>
  <bookViews>
    <workbookView xWindow="0" yWindow="0" windowWidth="19365" windowHeight="7560"/>
  </bookViews>
  <sheets>
    <sheet name="Voter Totals" sheetId="4" r:id="rId1"/>
    <sheet name="Judicial" sheetId="5" r:id="rId2"/>
    <sheet name="Municipal" sheetId="3" r:id="rId3"/>
    <sheet name="School" sheetId="2" r:id="rId4"/>
  </sheets>
  <definedNames>
    <definedName name="\a">#REF!</definedName>
    <definedName name="\c">#REF!</definedName>
    <definedName name="\e">#REF!</definedName>
    <definedName name="\g">#REF!</definedName>
    <definedName name="\h">#REF!</definedName>
    <definedName name="\i">#REF!</definedName>
    <definedName name="\s">#REF!</definedName>
    <definedName name="\t">#REF!</definedName>
    <definedName name="\v">#REF!</definedName>
    <definedName name="_Fill" hidden="1">#REF!</definedName>
  </definedName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4" l="1"/>
  <c r="E25" i="4" l="1"/>
  <c r="E3" i="4"/>
  <c r="C3" i="4"/>
  <c r="C25" i="4"/>
  <c r="B3" i="4"/>
  <c r="D3" i="4" l="1"/>
  <c r="I38" i="5"/>
  <c r="H38" i="5"/>
  <c r="G38" i="5"/>
  <c r="F38" i="5"/>
  <c r="E38" i="5"/>
  <c r="D38" i="5"/>
  <c r="C38" i="5"/>
  <c r="B38" i="5"/>
  <c r="I8" i="5"/>
  <c r="H8" i="5"/>
  <c r="G8" i="5"/>
  <c r="F8" i="5"/>
  <c r="E8" i="5"/>
  <c r="D5" i="5"/>
  <c r="D8" i="5" s="1"/>
  <c r="B25" i="4" l="1"/>
  <c r="D25" i="4" s="1"/>
  <c r="D6" i="4" l="1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5" i="4"/>
  <c r="D4" i="4"/>
</calcChain>
</file>

<file path=xl/sharedStrings.xml><?xml version="1.0" encoding="utf-8"?>
<sst xmlns="http://schemas.openxmlformats.org/spreadsheetml/2006/main" count="429" uniqueCount="331">
  <si>
    <t>Oneida County Spring Election</t>
  </si>
  <si>
    <t>Yes</t>
  </si>
  <si>
    <t>No</t>
  </si>
  <si>
    <t>CASSIAN</t>
  </si>
  <si>
    <t>Totals</t>
  </si>
  <si>
    <t>Town Board Chairperson</t>
  </si>
  <si>
    <t>Cassian Town Clerk</t>
  </si>
  <si>
    <t>Casssian Town Treasurer</t>
  </si>
  <si>
    <t xml:space="preserve">CRESCENT </t>
  </si>
  <si>
    <t>Town Board Chariperson</t>
  </si>
  <si>
    <t>Bill Treder</t>
  </si>
  <si>
    <t>Crescent Supervisor 1</t>
  </si>
  <si>
    <t>Steve Richardson</t>
  </si>
  <si>
    <t>Crescent Supervisor 2</t>
  </si>
  <si>
    <t>Kurt Metz</t>
  </si>
  <si>
    <t>Crescent Town Clerk</t>
  </si>
  <si>
    <t>Tracy Hartman</t>
  </si>
  <si>
    <t>Crescent Treasurer</t>
  </si>
  <si>
    <t>Carla Fletcher</t>
  </si>
  <si>
    <t>ENTERPRISE</t>
  </si>
  <si>
    <t>Enterprise Town Board Chairperson</t>
  </si>
  <si>
    <t>Leonard A. Guth III</t>
  </si>
  <si>
    <t>Arnold Schauer</t>
  </si>
  <si>
    <t>Enterprise Town Clerk</t>
  </si>
  <si>
    <t>Enterprise Town Treasurer</t>
  </si>
  <si>
    <t>Robert Vlies</t>
  </si>
  <si>
    <t>HAZELHURST</t>
  </si>
  <si>
    <t>Hazelhurst Town Chairperson</t>
  </si>
  <si>
    <t>Ted Cushing</t>
  </si>
  <si>
    <t>Harland Lee</t>
  </si>
  <si>
    <t>Hazelhurst Town Clerk</t>
  </si>
  <si>
    <t>Betty Cushing</t>
  </si>
  <si>
    <t>Hazelhurst Town Treasurer</t>
  </si>
  <si>
    <t>LAKE TOMAHAWK</t>
  </si>
  <si>
    <t>Lake Tomahawk Town Chairperson</t>
  </si>
  <si>
    <t>George DeMet</t>
  </si>
  <si>
    <t>Lake Tomahawk Town Supervisors</t>
  </si>
  <si>
    <t>Lake Tomahawk Town Clerk</t>
  </si>
  <si>
    <t>Lake Tomahawk Town Treasurer</t>
  </si>
  <si>
    <t>Michael Lynch</t>
  </si>
  <si>
    <t>LITTLE RICE</t>
  </si>
  <si>
    <t>Little Rice Town Chairperson</t>
  </si>
  <si>
    <t>Brian Grueschow</t>
  </si>
  <si>
    <t>LYNNE</t>
  </si>
  <si>
    <t>Lynne Town Chairperson</t>
  </si>
  <si>
    <t>Jeff Viegut</t>
  </si>
  <si>
    <t>Dennis D. Sattler</t>
  </si>
  <si>
    <t>MINOCQUA</t>
  </si>
  <si>
    <t>Minocqua Town Chairperson</t>
  </si>
  <si>
    <t>Mark Hartzheim</t>
  </si>
  <si>
    <t>John L. Thompson</t>
  </si>
  <si>
    <t>Sue Heil</t>
  </si>
  <si>
    <t>Minocqua Town Clerk</t>
  </si>
  <si>
    <t>Roben Haggart</t>
  </si>
  <si>
    <t>MONICO</t>
  </si>
  <si>
    <t>Monico Town Chairperson</t>
  </si>
  <si>
    <t>Monico Town Clerk</t>
  </si>
  <si>
    <t>Monico Town Treasurer</t>
  </si>
  <si>
    <t>Debra Stefonik</t>
  </si>
  <si>
    <t xml:space="preserve">NEWBOLD (1,2,3,4)  </t>
  </si>
  <si>
    <t>Newbold Town Chairperson</t>
  </si>
  <si>
    <t>Dave Kroll</t>
  </si>
  <si>
    <t>Ed Hammer</t>
  </si>
  <si>
    <t>Jim Staskiewicz</t>
  </si>
  <si>
    <t>Newbold Town Clerk</t>
  </si>
  <si>
    <t>Kim Gauthier</t>
  </si>
  <si>
    <t>Newbold Town Treasurer</t>
  </si>
  <si>
    <t>Jodie Hess</t>
  </si>
  <si>
    <t>NOKOMIS</t>
  </si>
  <si>
    <t>Nokomis Town Chairperson</t>
  </si>
  <si>
    <t>John K. Bowman</t>
  </si>
  <si>
    <t>Bette Stillman</t>
  </si>
  <si>
    <t>Brian Schmidt</t>
  </si>
  <si>
    <t>Nokomis Town Clerk</t>
  </si>
  <si>
    <t>Wendy Smith</t>
  </si>
  <si>
    <t>Nokomis Town Treasurer</t>
  </si>
  <si>
    <t>PELICAN</t>
  </si>
  <si>
    <t>Pelican Town Chairperson</t>
  </si>
  <si>
    <t>Gerald Roou</t>
  </si>
  <si>
    <t>David Hollands</t>
  </si>
  <si>
    <t>Pelican Town Clerk</t>
  </si>
  <si>
    <t>Kenneth J Gardner</t>
  </si>
  <si>
    <t>Pelican Town Constable</t>
  </si>
  <si>
    <t>James Forsyth</t>
  </si>
  <si>
    <t>PINE LAKE</t>
  </si>
  <si>
    <t>Pine Lake Chairperson</t>
  </si>
  <si>
    <t>Inge Van Kampen</t>
  </si>
  <si>
    <t>Brian Gehrig</t>
  </si>
  <si>
    <t>Pine Lake Constable</t>
  </si>
  <si>
    <t>Thomas J. Quandt Sr</t>
  </si>
  <si>
    <t>PIEHL</t>
  </si>
  <si>
    <t>Piehl Town Chairperson</t>
  </si>
  <si>
    <t>Joseph Dessellier</t>
  </si>
  <si>
    <t>Carl Hansen</t>
  </si>
  <si>
    <t>Piehl Town Clerk</t>
  </si>
  <si>
    <t>Piehl Town Treasurer</t>
  </si>
  <si>
    <t>Schoepke Town Chairperson</t>
  </si>
  <si>
    <t>Edward Mas</t>
  </si>
  <si>
    <t>Bob Mott</t>
  </si>
  <si>
    <t>Schoepke Town Clerk</t>
  </si>
  <si>
    <t>Schoepke Town Treasurer</t>
  </si>
  <si>
    <t>STELLA</t>
  </si>
  <si>
    <t>Stella Town Chairperson</t>
  </si>
  <si>
    <t>David Brunette</t>
  </si>
  <si>
    <t>Richard Hirman</t>
  </si>
  <si>
    <t>Stella Town Clerk</t>
  </si>
  <si>
    <t>Stella Town Treasurer</t>
  </si>
  <si>
    <t>Kathleen Baker</t>
  </si>
  <si>
    <t>SUGAR CAMP</t>
  </si>
  <si>
    <t>Sugarcamp Town Chairperson</t>
  </si>
  <si>
    <t>Paul Sowinski</t>
  </si>
  <si>
    <t>Sugar Camp Town Clerk</t>
  </si>
  <si>
    <t>Sugar Camp Town Treasurer</t>
  </si>
  <si>
    <t>Lisa Jolin</t>
  </si>
  <si>
    <t>THREE LAKES</t>
  </si>
  <si>
    <t>Three Lakes Town Chairperson</t>
  </si>
  <si>
    <t>Three Lakes Town Treasurer</t>
  </si>
  <si>
    <t>WOODBORO</t>
  </si>
  <si>
    <t>Woodboro Town Chairperson</t>
  </si>
  <si>
    <t>Woodboro Town Clerk</t>
  </si>
  <si>
    <t>Woodboro Town Treasurer</t>
  </si>
  <si>
    <t>WOODRUFF</t>
  </si>
  <si>
    <t>Woodruff Town Chairperson</t>
  </si>
  <si>
    <t>Woodruff Town Clerk</t>
  </si>
  <si>
    <t>Woodruff Town Treasurer</t>
  </si>
  <si>
    <t>Arbor Vitae / Woodruff</t>
  </si>
  <si>
    <t>School Board Member</t>
  </si>
  <si>
    <t>Woodruff</t>
  </si>
  <si>
    <t>Elcho School District</t>
  </si>
  <si>
    <t>Enterprise</t>
  </si>
  <si>
    <t>Lakeland Union High School District</t>
  </si>
  <si>
    <t>Cassian</t>
  </si>
  <si>
    <t>Hazelhurst</t>
  </si>
  <si>
    <t>Minocqua</t>
  </si>
  <si>
    <t>At - Large</t>
  </si>
  <si>
    <t>M-H-L-T</t>
  </si>
  <si>
    <t>Northland Pines</t>
  </si>
  <si>
    <t>Prentice School District</t>
  </si>
  <si>
    <t>Lynne</t>
  </si>
  <si>
    <t>Rhinelander School District</t>
  </si>
  <si>
    <t>Three Lakes School District</t>
  </si>
  <si>
    <t>Three Lakes</t>
  </si>
  <si>
    <t>Stella</t>
  </si>
  <si>
    <t>Sugar Camp</t>
  </si>
  <si>
    <t>Monico</t>
  </si>
  <si>
    <t>Piehl</t>
  </si>
  <si>
    <t>TOMAHAWK SCHOOL DISTRICT</t>
  </si>
  <si>
    <t>Little Rice</t>
  </si>
  <si>
    <t>Nokomis</t>
  </si>
  <si>
    <t>James H. Treu</t>
  </si>
  <si>
    <t>Lisa Zunker</t>
  </si>
  <si>
    <t>Amy Zdroik</t>
  </si>
  <si>
    <t>Tim Augustine</t>
  </si>
  <si>
    <t>Richard Herman</t>
  </si>
  <si>
    <t>Loretta Morrow</t>
  </si>
  <si>
    <t>Matt Olkowski</t>
  </si>
  <si>
    <t>Lanae Kowalski</t>
  </si>
  <si>
    <t>Scattering</t>
  </si>
  <si>
    <t>Townships</t>
  </si>
  <si>
    <t>Registered</t>
  </si>
  <si>
    <t>Voted</t>
  </si>
  <si>
    <t>Percentage</t>
  </si>
  <si>
    <t>Crescent</t>
  </si>
  <si>
    <t>Lake Tomahawk</t>
  </si>
  <si>
    <t>Newbold</t>
  </si>
  <si>
    <t>Pelican</t>
  </si>
  <si>
    <t>Pine Lake</t>
  </si>
  <si>
    <t>Woodboro</t>
  </si>
  <si>
    <t>Rhinelander</t>
  </si>
  <si>
    <t>Schoepke</t>
  </si>
  <si>
    <t>Corky Sheppard</t>
  </si>
  <si>
    <t>SCHOEPKE</t>
  </si>
  <si>
    <t xml:space="preserve">Oneida County  </t>
  </si>
  <si>
    <t>Justice of the Supreme Court</t>
  </si>
  <si>
    <t>Brian Hagedorn</t>
  </si>
  <si>
    <t>Lisa Neubauer</t>
  </si>
  <si>
    <t>Lisa K. Stark</t>
  </si>
  <si>
    <t>Scattering/Write-in</t>
  </si>
  <si>
    <t>Mike Maass</t>
  </si>
  <si>
    <t>Scott Krueger</t>
  </si>
  <si>
    <t>Jonathan Sommer</t>
  </si>
  <si>
    <t>Gilbert Kettner, Jr.</t>
  </si>
  <si>
    <t>Carla Murdoff-Burke</t>
  </si>
  <si>
    <t>Stephanie M. Sowatzka</t>
  </si>
  <si>
    <t>Larry Hoffman</t>
  </si>
  <si>
    <t>Kevin Raymond</t>
  </si>
  <si>
    <t>Sharon Lintereur</t>
  </si>
  <si>
    <t>Steven Margitan</t>
  </si>
  <si>
    <t>Lynne Town Clerk</t>
  </si>
  <si>
    <t>Dana Fisher</t>
  </si>
  <si>
    <t>Lynne Town Treasurer</t>
  </si>
  <si>
    <t>Mary Krueger</t>
  </si>
  <si>
    <t>Ryan Domaszek</t>
  </si>
  <si>
    <t>Will Tippett</t>
  </si>
  <si>
    <t>Robert Briggs</t>
  </si>
  <si>
    <t>Dave Schneider</t>
  </si>
  <si>
    <t>Pierre Rawoens</t>
  </si>
  <si>
    <t>Catherine Fisher</t>
  </si>
  <si>
    <t>Barbara M. Henderson</t>
  </si>
  <si>
    <t>Referendum Question - Should the Town of Newbold request that the Wisconsin legislature create a nonpartisan procedure for the preparation of legislative and congressional redistricting plans?</t>
  </si>
  <si>
    <t>Judi L.  Asmondy</t>
  </si>
  <si>
    <t>Walter Dahlquist Jr.</t>
  </si>
  <si>
    <t>James L. Cates</t>
  </si>
  <si>
    <t>Sandy Saal</t>
  </si>
  <si>
    <t>Brian Kalliokoski</t>
  </si>
  <si>
    <t>Nick Scholtes</t>
  </si>
  <si>
    <t>Charles Moore</t>
  </si>
  <si>
    <t>Julie Taylor</t>
  </si>
  <si>
    <t>Kristine Zelechowski</t>
  </si>
  <si>
    <t>Ann Palubicki</t>
  </si>
  <si>
    <t>Robert L. Goodin</t>
  </si>
  <si>
    <t>Scott L. Holewinski</t>
  </si>
  <si>
    <t>Chris Rhode</t>
  </si>
  <si>
    <t>Lauren Sowinski</t>
  </si>
  <si>
    <t>Jeff Bruss</t>
  </si>
  <si>
    <t>Brian Slizewski</t>
  </si>
  <si>
    <t>Jeffrey Boehm</t>
  </si>
  <si>
    <t>Three Lakes Sanitary - Part of Ward 3</t>
  </si>
  <si>
    <t>Ben Bonack - Registered Write-In</t>
  </si>
  <si>
    <t>Phil Kriesel</t>
  </si>
  <si>
    <t>James Engman</t>
  </si>
  <si>
    <t>William Rudis</t>
  </si>
  <si>
    <t>Joann Beltz</t>
  </si>
  <si>
    <t>Judy Allen</t>
  </si>
  <si>
    <t>Julie Wroblewski</t>
  </si>
  <si>
    <t>Melanie Litter - Registered Write-In</t>
  </si>
  <si>
    <t>Katie Massey</t>
  </si>
  <si>
    <t>Jack Jurries</t>
  </si>
  <si>
    <t>School Board Member - Vote for not more than 2</t>
  </si>
  <si>
    <t>Mary G. Moore</t>
  </si>
  <si>
    <t>Brenda Riemer</t>
  </si>
  <si>
    <t>Ann Mas</t>
  </si>
  <si>
    <t>Rocky Siemers</t>
  </si>
  <si>
    <t>Tns of Boulder Junction, Winchester, Presque Isle, Manitowish Waters &amp; Land O' Lakes</t>
  </si>
  <si>
    <t>Barb Peck</t>
  </si>
  <si>
    <t>At - Large - Vote for not more than 2</t>
  </si>
  <si>
    <t>Edward E. Schaub</t>
  </si>
  <si>
    <t>Jonathan J. Berg</t>
  </si>
  <si>
    <t>Lynn Redenbaugh</t>
  </si>
  <si>
    <t>Christine Seidel</t>
  </si>
  <si>
    <t>Minocqua (J1) - Vote for not more than 2</t>
  </si>
  <si>
    <t>Area D Seat: Town of Plum Lake</t>
  </si>
  <si>
    <t>Michael Sealander</t>
  </si>
  <si>
    <t>Jeff Shenk</t>
  </si>
  <si>
    <t>Dennis Hartmann</t>
  </si>
  <si>
    <t>Towns of Ogema and Catawba</t>
  </si>
  <si>
    <t>Lonnie A. Carlson</t>
  </si>
  <si>
    <t>Town of Prentice</t>
  </si>
  <si>
    <t>Towns of Somo and Lynne</t>
  </si>
  <si>
    <t>Anna Mundt</t>
  </si>
  <si>
    <t>Nicholas Adams</t>
  </si>
  <si>
    <t>School Board Member - Vote for not more than 3</t>
  </si>
  <si>
    <t>Judy Conlin</t>
  </si>
  <si>
    <t>Andy Kranz</t>
  </si>
  <si>
    <t>Mary Peterson</t>
  </si>
  <si>
    <t>Ronald Lueneburg</t>
  </si>
  <si>
    <t>Dennis Obrien</t>
  </si>
  <si>
    <t>Jeff Welk</t>
  </si>
  <si>
    <t>Terry McCloskey</t>
  </si>
  <si>
    <t>Kari L. Volk</t>
  </si>
  <si>
    <t>Dick Huseby</t>
  </si>
  <si>
    <t>Jeffrey Johnson</t>
  </si>
  <si>
    <t>From the Apportioned areas of Nokomis, Wilson, Little Rice</t>
  </si>
  <si>
    <t>Bonnie Rudie</t>
  </si>
  <si>
    <t>From the City of Tomahawk - Vote for not more than 2</t>
  </si>
  <si>
    <t>Unofficial Results</t>
  </si>
  <si>
    <r>
      <rPr>
        <b/>
        <sz val="11"/>
        <color theme="1"/>
        <rFont val="Calibri"/>
        <family val="2"/>
        <scheme val="minor"/>
      </rPr>
      <t xml:space="preserve">Oneida County Voter Turnout </t>
    </r>
    <r>
      <rPr>
        <sz val="11"/>
        <color theme="1"/>
        <rFont val="Calibri"/>
        <family val="2"/>
        <scheme val="minor"/>
      </rPr>
      <t xml:space="preserve">April 2, 2019 Spring Election </t>
    </r>
    <r>
      <rPr>
        <i/>
        <sz val="10"/>
        <color theme="1"/>
        <rFont val="Calibri"/>
        <family val="2"/>
        <scheme val="minor"/>
      </rPr>
      <t>Active Voters as of 4/1/2019</t>
    </r>
  </si>
  <si>
    <t>Oneida County, WI</t>
  </si>
  <si>
    <t>JUDICIAL</t>
  </si>
  <si>
    <t>Chk</t>
  </si>
  <si>
    <t>#</t>
  </si>
  <si>
    <t>in = 1</t>
  </si>
  <si>
    <t>Voters</t>
  </si>
  <si>
    <t>Time</t>
  </si>
  <si>
    <t>T. Enterprise 1</t>
  </si>
  <si>
    <t>T. Hazelhurst W 1, 2</t>
  </si>
  <si>
    <t>T. Little Rice 1</t>
  </si>
  <si>
    <t>T. Lynne 1</t>
  </si>
  <si>
    <t>T. Minocqua W 1-7</t>
  </si>
  <si>
    <t>T. Monico 1</t>
  </si>
  <si>
    <t>T. Newbold 1</t>
  </si>
  <si>
    <t xml:space="preserve">T. Nokomis  W 1-2 </t>
  </si>
  <si>
    <t>T. Piehl 1</t>
  </si>
  <si>
    <t>T. Schoepke 1</t>
  </si>
  <si>
    <t>T. Sugar Camp  W 1-2</t>
  </si>
  <si>
    <t>T. Woodboro 1</t>
  </si>
  <si>
    <t xml:space="preserve">C. Rhinelander  W 1 </t>
  </si>
  <si>
    <t>C. Rhinelander W 10</t>
  </si>
  <si>
    <t>TOTAL VOTES CAST</t>
  </si>
  <si>
    <t>Scattering/Write - In</t>
  </si>
  <si>
    <t>Court of Appeals Judge - District 3</t>
  </si>
  <si>
    <t>T. Newbold W  2, 3, 4</t>
  </si>
  <si>
    <t xml:space="preserve">T. Pelican W 1, 2, 3, 4 </t>
  </si>
  <si>
    <t>T. Pine Lake  W 1, 2, 3, 4</t>
  </si>
  <si>
    <t>T. Stella 1, 2</t>
  </si>
  <si>
    <t>T. Three Lakes W 1, 2,  3, 4</t>
  </si>
  <si>
    <t>T. Woodruff  W 1, 2, 3</t>
  </si>
  <si>
    <t xml:space="preserve">C. Rhinelander  W 2, 3 </t>
  </si>
  <si>
    <t>C. Rhinelander  W 4, 5</t>
  </si>
  <si>
    <t>C. Rhinelander W 6, 7</t>
  </si>
  <si>
    <t>C. Rhinelander W 8, 9</t>
  </si>
  <si>
    <t>C. Rhinelander W 11, 12</t>
  </si>
  <si>
    <t>C. Rhinelander W 13, 14</t>
  </si>
  <si>
    <t>T. Lake Tomahawk W 1 , 2</t>
  </si>
  <si>
    <t>T. Cassian  W 1, 2</t>
  </si>
  <si>
    <t>T. Crescent  W 1, 2, 3</t>
  </si>
  <si>
    <t>Outstanding Provisional Ballots</t>
  </si>
  <si>
    <t>Nikki Augustine</t>
  </si>
  <si>
    <t>Kevin Halverson</t>
  </si>
  <si>
    <t>Joshua Zdroik</t>
  </si>
  <si>
    <t>Cassian Town Supervisor - Vote for not more than 2</t>
  </si>
  <si>
    <t>Enterprise Town Supervisor- Vote for not more than 2</t>
  </si>
  <si>
    <t>Hazelhurst Town Supervisors- Vote for not more than 2</t>
  </si>
  <si>
    <t>Little Rice Town Supervisors- Vote for not more than 2</t>
  </si>
  <si>
    <t>Lynne Town Supervisor- Vote for not more than 2</t>
  </si>
  <si>
    <t>Minocqua Town Supervisor- Vote for not more than 2</t>
  </si>
  <si>
    <t>Monico Town Supervisor- Vote for not more than 2</t>
  </si>
  <si>
    <t>Newbold Town Supervisor- Vote for not more than 2</t>
  </si>
  <si>
    <t>Nokomis Town Supervisors- Vote for not more than 2</t>
  </si>
  <si>
    <t>Pelican Town Supervisor- Vote for not more than 2</t>
  </si>
  <si>
    <t>Piehl Town Supervisor- Vote for not more than 2</t>
  </si>
  <si>
    <t>Pine Lake Supervisor- Vote for not more than 2</t>
  </si>
  <si>
    <t>Town Board Supervisor- Vote for not more than 2</t>
  </si>
  <si>
    <t>Stella Town Supervisor- Vote for not more than 2</t>
  </si>
  <si>
    <t>Sugar Camp Supervisors- Vote for not more than 2</t>
  </si>
  <si>
    <t>Three Lakes Town Supervisors- Vote for not more than 2</t>
  </si>
  <si>
    <t>Woodboro Town Supervisor- Vote for not more than 2</t>
  </si>
  <si>
    <t>Woodruff Town Supervisor- Vote for not more than 2</t>
  </si>
  <si>
    <t>Michael Mike Timmons</t>
  </si>
  <si>
    <t>Judith May</t>
  </si>
  <si>
    <t>Reporting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</si>
</sst>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@Arial Unicode MS"/>
      <family val="2"/>
    </font>
    <font>
      <b/>
      <sz val="8"/>
      <name val="Arial Unicode MS"/>
      <family val="2"/>
    </font>
    <font>
      <b/>
      <sz val="8"/>
      <color indexed="8"/>
      <name val="@Arial Unicode MS"/>
      <family val="2"/>
    </font>
    <font>
      <sz val="8"/>
      <name val="Courier"/>
    </font>
    <font>
      <sz val="8"/>
      <name val="Courier"/>
      <family val="3"/>
    </font>
    <font>
      <b/>
      <sz val="8"/>
      <name val="Courier"/>
      <family val="3"/>
    </font>
    <font>
      <b/>
      <sz val="9"/>
      <color indexed="8"/>
      <name val="Arial Unicode MS"/>
      <family val="2"/>
    </font>
    <font>
      <b/>
      <sz val="9"/>
      <name val="Arial Unicode MS"/>
      <family val="2"/>
    </font>
    <font>
      <b/>
      <sz val="14"/>
      <name val="Courier"/>
    </font>
    <font>
      <b/>
      <sz val="7"/>
      <name val="Arial Unicode MS"/>
      <family val="2"/>
    </font>
    <font>
      <i/>
      <sz val="10"/>
      <color theme="1"/>
      <name val="Calibri"/>
      <family val="2"/>
      <scheme val="minor"/>
    </font>
    <font>
      <b/>
      <sz val="8"/>
      <color theme="0"/>
      <name val="@Arial Unicode MS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name val="Courier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Courier"/>
      <family val="3"/>
    </font>
    <font>
      <sz val="11"/>
      <name val="Courier"/>
    </font>
    <font>
      <sz val="10"/>
      <name val="Courier"/>
      <family val="3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DEA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5F5F7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7" fontId="21" fillId="0" borderId="0"/>
  </cellStyleXfs>
  <cellXfs count="198">
    <xf numFmtId="0" fontId="0" fillId="0" borderId="0" xfId="0"/>
    <xf numFmtId="0" fontId="2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/>
    <xf numFmtId="0" fontId="2" fillId="0" borderId="0" xfId="0" quotePrefix="1" applyFont="1" applyFill="1" applyBorder="1" applyAlignment="1" applyProtection="1">
      <alignment horizontal="center"/>
    </xf>
    <xf numFmtId="0" fontId="5" fillId="0" borderId="0" xfId="0" applyFont="1" applyBorder="1"/>
    <xf numFmtId="0" fontId="5" fillId="0" borderId="0" xfId="0" applyFont="1"/>
    <xf numFmtId="0" fontId="6" fillId="4" borderId="0" xfId="0" applyFont="1" applyFill="1" applyBorder="1"/>
    <xf numFmtId="0" fontId="5" fillId="4" borderId="0" xfId="0" applyFont="1" applyFill="1"/>
    <xf numFmtId="0" fontId="7" fillId="4" borderId="0" xfId="0" applyFont="1" applyFill="1"/>
    <xf numFmtId="0" fontId="6" fillId="0" borderId="0" xfId="0" applyFont="1"/>
    <xf numFmtId="0" fontId="3" fillId="0" borderId="7" xfId="0" applyFont="1" applyBorder="1" applyAlignment="1">
      <alignment vertical="center"/>
    </xf>
    <xf numFmtId="0" fontId="8" fillId="0" borderId="8" xfId="0" applyFont="1" applyFill="1" applyBorder="1" applyAlignment="1" applyProtection="1">
      <alignment horizontal="right"/>
    </xf>
    <xf numFmtId="0" fontId="9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4" fillId="7" borderId="16" xfId="0" applyFont="1" applyFill="1" applyBorder="1" applyAlignment="1" applyProtection="1">
      <alignment horizontal="right"/>
    </xf>
    <xf numFmtId="0" fontId="9" fillId="7" borderId="8" xfId="0" applyFont="1" applyFill="1" applyBorder="1" applyAlignment="1" applyProtection="1">
      <alignment horizontal="right"/>
    </xf>
    <xf numFmtId="0" fontId="8" fillId="7" borderId="8" xfId="0" applyFont="1" applyFill="1" applyBorder="1" applyAlignment="1">
      <alignment horizontal="right"/>
    </xf>
    <xf numFmtId="0" fontId="9" fillId="7" borderId="8" xfId="0" applyFont="1" applyFill="1" applyBorder="1" applyAlignment="1">
      <alignment horizontal="right"/>
    </xf>
    <xf numFmtId="0" fontId="11" fillId="9" borderId="8" xfId="0" applyFont="1" applyFill="1" applyBorder="1" applyAlignment="1">
      <alignment horizontal="right"/>
    </xf>
    <xf numFmtId="0" fontId="0" fillId="8" borderId="10" xfId="0" applyFill="1" applyBorder="1"/>
    <xf numFmtId="0" fontId="2" fillId="11" borderId="4" xfId="0" applyFont="1" applyFill="1" applyBorder="1"/>
    <xf numFmtId="0" fontId="2" fillId="13" borderId="0" xfId="0" applyFont="1" applyFill="1" applyBorder="1" applyAlignment="1" applyProtection="1">
      <alignment horizontal="right"/>
    </xf>
    <xf numFmtId="0" fontId="2" fillId="13" borderId="0" xfId="0" applyFont="1" applyFill="1" applyBorder="1"/>
    <xf numFmtId="0" fontId="3" fillId="0" borderId="12" xfId="0" applyFont="1" applyBorder="1" applyAlignment="1">
      <alignment vertical="center"/>
    </xf>
    <xf numFmtId="0" fontId="13" fillId="12" borderId="2" xfId="0" applyFont="1" applyFill="1" applyBorder="1"/>
    <xf numFmtId="0" fontId="13" fillId="12" borderId="0" xfId="0" applyFont="1" applyFill="1" applyBorder="1"/>
    <xf numFmtId="0" fontId="2" fillId="8" borderId="22" xfId="0" applyFont="1" applyFill="1" applyBorder="1"/>
    <xf numFmtId="0" fontId="0" fillId="0" borderId="0" xfId="0" applyFill="1"/>
    <xf numFmtId="0" fontId="0" fillId="0" borderId="3" xfId="0" applyBorder="1"/>
    <xf numFmtId="0" fontId="16" fillId="0" borderId="18" xfId="0" applyFont="1" applyBorder="1"/>
    <xf numFmtId="0" fontId="9" fillId="7" borderId="20" xfId="0" applyFont="1" applyFill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10" fillId="7" borderId="20" xfId="0" applyFont="1" applyFill="1" applyBorder="1" applyAlignment="1">
      <alignment horizontal="right"/>
    </xf>
    <xf numFmtId="0" fontId="0" fillId="0" borderId="0" xfId="0" applyBorder="1"/>
    <xf numFmtId="0" fontId="0" fillId="0" borderId="23" xfId="0" applyFont="1" applyBorder="1"/>
    <xf numFmtId="0" fontId="0" fillId="0" borderId="17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0" fillId="0" borderId="17" xfId="0" applyFont="1" applyBorder="1"/>
    <xf numFmtId="0" fontId="0" fillId="0" borderId="0" xfId="0" applyFont="1"/>
    <xf numFmtId="0" fontId="18" fillId="0" borderId="17" xfId="0" applyFont="1" applyBorder="1"/>
    <xf numFmtId="0" fontId="18" fillId="0" borderId="23" xfId="0" applyFont="1" applyBorder="1"/>
    <xf numFmtId="0" fontId="15" fillId="12" borderId="2" xfId="0" applyFont="1" applyFill="1" applyBorder="1"/>
    <xf numFmtId="0" fontId="15" fillId="12" borderId="0" xfId="0" applyFont="1" applyFill="1" applyBorder="1" applyAlignment="1" applyProtection="1">
      <alignment horizontal="right"/>
    </xf>
    <xf numFmtId="0" fontId="18" fillId="0" borderId="15" xfId="0" applyFont="1" applyFill="1" applyBorder="1" applyAlignment="1" applyProtection="1">
      <alignment horizontal="right"/>
    </xf>
    <xf numFmtId="0" fontId="18" fillId="0" borderId="17" xfId="0" applyFont="1" applyFill="1" applyBorder="1" applyAlignment="1" applyProtection="1">
      <alignment horizontal="left"/>
    </xf>
    <xf numFmtId="0" fontId="18" fillId="0" borderId="17" xfId="0" applyFont="1" applyFill="1" applyBorder="1" applyAlignment="1" applyProtection="1">
      <alignment horizontal="right"/>
    </xf>
    <xf numFmtId="0" fontId="18" fillId="0" borderId="17" xfId="0" applyFont="1" applyFill="1" applyBorder="1" applyProtection="1"/>
    <xf numFmtId="0" fontId="20" fillId="0" borderId="17" xfId="0" applyFont="1" applyFill="1" applyBorder="1" applyProtection="1"/>
    <xf numFmtId="0" fontId="18" fillId="0" borderId="17" xfId="0" applyFont="1" applyFill="1" applyBorder="1"/>
    <xf numFmtId="0" fontId="20" fillId="0" borderId="15" xfId="0" applyFont="1" applyFill="1" applyBorder="1" applyProtection="1"/>
    <xf numFmtId="0" fontId="18" fillId="0" borderId="15" xfId="0" quotePrefix="1" applyFont="1" applyFill="1" applyBorder="1" applyAlignment="1" applyProtection="1">
      <alignment horizontal="center"/>
    </xf>
    <xf numFmtId="0" fontId="8" fillId="11" borderId="19" xfId="0" applyFont="1" applyFill="1" applyBorder="1" applyAlignment="1" applyProtection="1">
      <alignment horizontal="right"/>
    </xf>
    <xf numFmtId="0" fontId="9" fillId="0" borderId="40" xfId="0" applyFont="1" applyFill="1" applyBorder="1" applyAlignment="1">
      <alignment horizontal="right"/>
    </xf>
    <xf numFmtId="0" fontId="9" fillId="11" borderId="42" xfId="0" applyFont="1" applyFill="1" applyBorder="1" applyAlignment="1" applyProtection="1">
      <alignment horizontal="right"/>
    </xf>
    <xf numFmtId="0" fontId="9" fillId="0" borderId="9" xfId="0" applyFont="1" applyBorder="1" applyAlignment="1">
      <alignment horizontal="right"/>
    </xf>
    <xf numFmtId="0" fontId="9" fillId="11" borderId="42" xfId="0" applyFont="1" applyFill="1" applyBorder="1" applyAlignment="1">
      <alignment horizontal="right"/>
    </xf>
    <xf numFmtId="0" fontId="18" fillId="0" borderId="15" xfId="0" applyFont="1" applyBorder="1"/>
    <xf numFmtId="0" fontId="9" fillId="11" borderId="12" xfId="0" applyFont="1" applyFill="1" applyBorder="1" applyAlignment="1">
      <alignment horizontal="right"/>
    </xf>
    <xf numFmtId="0" fontId="9" fillId="0" borderId="39" xfId="0" applyFont="1" applyBorder="1" applyAlignment="1">
      <alignment horizontal="right"/>
    </xf>
    <xf numFmtId="0" fontId="18" fillId="0" borderId="18" xfId="0" applyFont="1" applyBorder="1"/>
    <xf numFmtId="0" fontId="0" fillId="0" borderId="18" xfId="0" applyFont="1" applyBorder="1"/>
    <xf numFmtId="0" fontId="0" fillId="0" borderId="18" xfId="0" applyFont="1" applyBorder="1" applyAlignment="1">
      <alignment wrapText="1"/>
    </xf>
    <xf numFmtId="0" fontId="14" fillId="12" borderId="1" xfId="0" applyFont="1" applyFill="1" applyBorder="1"/>
    <xf numFmtId="164" fontId="14" fillId="12" borderId="3" xfId="0" applyNumberFormat="1" applyFont="1" applyFill="1" applyBorder="1" applyAlignment="1" applyProtection="1">
      <alignment horizontal="left"/>
    </xf>
    <xf numFmtId="0" fontId="14" fillId="12" borderId="3" xfId="0" applyFont="1" applyFill="1" applyBorder="1" applyAlignment="1" applyProtection="1">
      <alignment horizontal="left"/>
    </xf>
    <xf numFmtId="0" fontId="17" fillId="11" borderId="10" xfId="0" applyFont="1" applyFill="1" applyBorder="1" applyAlignment="1" applyProtection="1">
      <alignment horizontal="left"/>
    </xf>
    <xf numFmtId="0" fontId="17" fillId="7" borderId="12" xfId="0" applyFont="1" applyFill="1" applyBorder="1" applyAlignment="1" applyProtection="1">
      <alignment horizontal="left"/>
    </xf>
    <xf numFmtId="0" fontId="17" fillId="0" borderId="7" xfId="0" applyFont="1" applyFill="1" applyBorder="1" applyAlignment="1" applyProtection="1">
      <alignment horizontal="left"/>
    </xf>
    <xf numFmtId="0" fontId="17" fillId="0" borderId="38" xfId="0" applyFont="1" applyFill="1" applyBorder="1" applyAlignment="1" applyProtection="1">
      <alignment horizontal="left"/>
    </xf>
    <xf numFmtId="0" fontId="17" fillId="11" borderId="12" xfId="0" applyFont="1" applyFill="1" applyBorder="1" applyAlignment="1" applyProtection="1">
      <alignment horizontal="left" vertical="justify"/>
    </xf>
    <xf numFmtId="0" fontId="17" fillId="7" borderId="7" xfId="0" applyFont="1" applyFill="1" applyBorder="1" applyAlignment="1" applyProtection="1">
      <alignment horizontal="left" vertical="justify"/>
    </xf>
    <xf numFmtId="0" fontId="17" fillId="0" borderId="26" xfId="0" applyFont="1" applyFill="1" applyBorder="1" applyAlignment="1" applyProtection="1">
      <alignment horizontal="left"/>
    </xf>
    <xf numFmtId="0" fontId="17" fillId="11" borderId="41" xfId="0" applyFont="1" applyFill="1" applyBorder="1" applyAlignment="1">
      <alignment horizontal="left"/>
    </xf>
    <xf numFmtId="0" fontId="19" fillId="7" borderId="7" xfId="0" applyFont="1" applyFill="1" applyBorder="1" applyAlignment="1">
      <alignment horizontal="left"/>
    </xf>
    <xf numFmtId="0" fontId="19" fillId="0" borderId="7" xfId="0" applyFont="1" applyFill="1" applyBorder="1" applyAlignment="1">
      <alignment horizontal="left"/>
    </xf>
    <xf numFmtId="0" fontId="17" fillId="7" borderId="7" xfId="0" applyFont="1" applyFill="1" applyBorder="1"/>
    <xf numFmtId="0" fontId="17" fillId="0" borderId="7" xfId="0" applyFont="1" applyBorder="1"/>
    <xf numFmtId="0" fontId="17" fillId="0" borderId="12" xfId="0" applyFont="1" applyBorder="1"/>
    <xf numFmtId="0" fontId="17" fillId="11" borderId="41" xfId="0" applyFont="1" applyFill="1" applyBorder="1"/>
    <xf numFmtId="0" fontId="17" fillId="0" borderId="7" xfId="0" applyFont="1" applyFill="1" applyBorder="1"/>
    <xf numFmtId="0" fontId="17" fillId="11" borderId="12" xfId="0" applyFont="1" applyFill="1" applyBorder="1"/>
    <xf numFmtId="0" fontId="17" fillId="9" borderId="7" xfId="0" applyFont="1" applyFill="1" applyBorder="1"/>
    <xf numFmtId="0" fontId="17" fillId="14" borderId="18" xfId="0" applyFont="1" applyFill="1" applyBorder="1" applyAlignment="1" applyProtection="1">
      <alignment horizontal="left"/>
    </xf>
    <xf numFmtId="0" fontId="17" fillId="0" borderId="25" xfId="0" applyFont="1" applyFill="1" applyBorder="1" applyAlignment="1" applyProtection="1">
      <alignment horizontal="left"/>
    </xf>
    <xf numFmtId="0" fontId="17" fillId="2" borderId="8" xfId="0" applyFont="1" applyFill="1" applyBorder="1" applyAlignment="1" applyProtection="1">
      <alignment horizontal="left"/>
    </xf>
    <xf numFmtId="0" fontId="17" fillId="0" borderId="24" xfId="0" applyFont="1" applyFill="1" applyBorder="1" applyAlignment="1" applyProtection="1">
      <alignment horizontal="left"/>
    </xf>
    <xf numFmtId="0" fontId="17" fillId="0" borderId="25" xfId="0" applyFont="1" applyFill="1" applyBorder="1" applyAlignment="1" applyProtection="1">
      <alignment horizontal="left" vertical="justify"/>
    </xf>
    <xf numFmtId="0" fontId="17" fillId="3" borderId="8" xfId="0" applyFont="1" applyFill="1" applyBorder="1" applyAlignment="1" applyProtection="1">
      <alignment horizontal="left"/>
    </xf>
    <xf numFmtId="0" fontId="17" fillId="0" borderId="3" xfId="0" applyFont="1" applyFill="1" applyBorder="1" applyAlignment="1">
      <alignment horizontal="left"/>
    </xf>
    <xf numFmtId="0" fontId="19" fillId="0" borderId="25" xfId="0" applyFont="1" applyFill="1" applyBorder="1" applyAlignment="1">
      <alignment horizontal="left"/>
    </xf>
    <xf numFmtId="0" fontId="17" fillId="0" borderId="25" xfId="0" applyFont="1" applyBorder="1"/>
    <xf numFmtId="0" fontId="17" fillId="0" borderId="25" xfId="0" applyFont="1" applyFill="1" applyBorder="1"/>
    <xf numFmtId="0" fontId="17" fillId="0" borderId="26" xfId="0" applyFont="1" applyBorder="1"/>
    <xf numFmtId="0" fontId="17" fillId="0" borderId="0" xfId="0" applyFont="1"/>
    <xf numFmtId="37" fontId="22" fillId="0" borderId="1" xfId="1" applyFont="1" applyFill="1" applyBorder="1" applyAlignment="1" applyProtection="1">
      <alignment horizontal="center"/>
    </xf>
    <xf numFmtId="37" fontId="22" fillId="0" borderId="2" xfId="1" applyFont="1" applyFill="1" applyBorder="1" applyAlignment="1" applyProtection="1">
      <alignment horizontal="center"/>
    </xf>
    <xf numFmtId="37" fontId="23" fillId="15" borderId="15" xfId="1" applyFont="1" applyFill="1" applyBorder="1" applyAlignment="1" applyProtection="1">
      <alignment horizontal="center"/>
    </xf>
    <xf numFmtId="37" fontId="23" fillId="15" borderId="15" xfId="1" applyFont="1" applyFill="1" applyBorder="1" applyAlignment="1" applyProtection="1">
      <alignment horizontal="left"/>
    </xf>
    <xf numFmtId="37" fontId="23" fillId="15" borderId="1" xfId="1" applyFont="1" applyFill="1" applyBorder="1" applyAlignment="1" applyProtection="1">
      <alignment horizontal="left"/>
    </xf>
    <xf numFmtId="37" fontId="21" fillId="0" borderId="0" xfId="1"/>
    <xf numFmtId="37" fontId="22" fillId="0" borderId="0" xfId="1" applyFont="1" applyFill="1" applyBorder="1" applyAlignment="1" applyProtection="1">
      <alignment horizontal="center"/>
    </xf>
    <xf numFmtId="37" fontId="22" fillId="0" borderId="3" xfId="1" applyFont="1" applyFill="1" applyBorder="1" applyAlignment="1" applyProtection="1">
      <alignment horizontal="left"/>
    </xf>
    <xf numFmtId="37" fontId="22" fillId="0" borderId="0" xfId="1" quotePrefix="1" applyFont="1" applyFill="1" applyBorder="1" applyAlignment="1" applyProtection="1">
      <alignment horizontal="center"/>
    </xf>
    <xf numFmtId="9" fontId="22" fillId="0" borderId="0" xfId="1" applyNumberFormat="1" applyFont="1" applyFill="1" applyBorder="1" applyAlignment="1" applyProtection="1">
      <alignment horizontal="center"/>
    </xf>
    <xf numFmtId="37" fontId="25" fillId="16" borderId="10" xfId="1" applyFont="1" applyFill="1" applyBorder="1" applyAlignment="1" applyProtection="1">
      <alignment horizontal="center"/>
    </xf>
    <xf numFmtId="37" fontId="25" fillId="8" borderId="4" xfId="1" applyFont="1" applyFill="1" applyBorder="1" applyAlignment="1" applyProtection="1">
      <alignment horizontal="center"/>
    </xf>
    <xf numFmtId="37" fontId="25" fillId="8" borderId="44" xfId="1" applyFont="1" applyFill="1" applyBorder="1" applyAlignment="1" applyProtection="1">
      <alignment horizontal="center"/>
    </xf>
    <xf numFmtId="37" fontId="29" fillId="0" borderId="0" xfId="1" applyFont="1"/>
    <xf numFmtId="37" fontId="22" fillId="8" borderId="7" xfId="1" applyFont="1" applyFill="1" applyBorder="1" applyAlignment="1" applyProtection="1"/>
    <xf numFmtId="37" fontId="22" fillId="9" borderId="7" xfId="1" applyFont="1" applyFill="1" applyBorder="1" applyProtection="1">
      <protection locked="0"/>
    </xf>
    <xf numFmtId="1" fontId="22" fillId="9" borderId="7" xfId="1" applyNumberFormat="1" applyFont="1" applyFill="1" applyBorder="1" applyProtection="1">
      <protection locked="0"/>
    </xf>
    <xf numFmtId="37" fontId="22" fillId="16" borderId="12" xfId="1" applyFont="1" applyFill="1" applyBorder="1" applyAlignment="1" applyProtection="1">
      <alignment horizontal="center"/>
      <protection locked="0"/>
    </xf>
    <xf numFmtId="37" fontId="22" fillId="8" borderId="16" xfId="1" applyFont="1" applyFill="1" applyBorder="1" applyAlignment="1" applyProtection="1">
      <alignment horizontal="center"/>
    </xf>
    <xf numFmtId="37" fontId="22" fillId="8" borderId="12" xfId="1" applyFont="1" applyFill="1" applyBorder="1" applyAlignment="1" applyProtection="1">
      <alignment horizontal="center"/>
    </xf>
    <xf numFmtId="37" fontId="22" fillId="16" borderId="7" xfId="1" applyFont="1" applyFill="1" applyBorder="1" applyAlignment="1" applyProtection="1">
      <alignment horizontal="center"/>
      <protection locked="0"/>
    </xf>
    <xf numFmtId="37" fontId="22" fillId="8" borderId="8" xfId="1" applyFont="1" applyFill="1" applyBorder="1" applyAlignment="1" applyProtection="1">
      <alignment horizontal="center"/>
    </xf>
    <xf numFmtId="37" fontId="22" fillId="8" borderId="7" xfId="1" applyFont="1" applyFill="1" applyBorder="1" applyAlignment="1" applyProtection="1">
      <alignment horizontal="center"/>
    </xf>
    <xf numFmtId="37" fontId="22" fillId="16" borderId="7" xfId="1" applyFont="1" applyFill="1" applyBorder="1" applyAlignment="1" applyProtection="1">
      <alignment horizontal="center"/>
    </xf>
    <xf numFmtId="37" fontId="22" fillId="8" borderId="8" xfId="1" applyFont="1" applyFill="1" applyBorder="1" applyAlignment="1" applyProtection="1">
      <alignment horizontal="center"/>
      <protection locked="0"/>
    </xf>
    <xf numFmtId="37" fontId="22" fillId="8" borderId="7" xfId="1" applyFont="1" applyFill="1" applyBorder="1" applyAlignment="1" applyProtection="1">
      <alignment horizontal="center"/>
      <protection locked="0"/>
    </xf>
    <xf numFmtId="37" fontId="22" fillId="8" borderId="7" xfId="1" applyFont="1" applyFill="1" applyBorder="1" applyProtection="1"/>
    <xf numFmtId="37" fontId="22" fillId="0" borderId="11" xfId="1" applyFont="1" applyFill="1" applyBorder="1" applyProtection="1"/>
    <xf numFmtId="37" fontId="22" fillId="0" borderId="4" xfId="1" applyFont="1" applyBorder="1" applyProtection="1"/>
    <xf numFmtId="37" fontId="30" fillId="0" borderId="0" xfId="1" applyFont="1"/>
    <xf numFmtId="164" fontId="22" fillId="0" borderId="3" xfId="1" applyNumberFormat="1" applyFont="1" applyFill="1" applyBorder="1" applyAlignment="1" applyProtection="1">
      <alignment horizontal="center"/>
    </xf>
    <xf numFmtId="0" fontId="0" fillId="10" borderId="4" xfId="0" applyFill="1" applyBorder="1" applyAlignment="1"/>
    <xf numFmtId="0" fontId="0" fillId="10" borderId="6" xfId="0" applyFill="1" applyBorder="1" applyAlignment="1"/>
    <xf numFmtId="0" fontId="0" fillId="0" borderId="45" xfId="0" applyBorder="1"/>
    <xf numFmtId="0" fontId="0" fillId="0" borderId="46" xfId="0" applyBorder="1"/>
    <xf numFmtId="0" fontId="0" fillId="0" borderId="34" xfId="0" applyBorder="1"/>
    <xf numFmtId="10" fontId="0" fillId="0" borderId="37" xfId="0" applyNumberFormat="1" applyBorder="1"/>
    <xf numFmtId="10" fontId="0" fillId="0" borderId="28" xfId="0" applyNumberFormat="1" applyBorder="1"/>
    <xf numFmtId="10" fontId="0" fillId="0" borderId="47" xfId="0" applyNumberFormat="1" applyBorder="1"/>
    <xf numFmtId="0" fontId="0" fillId="0" borderId="32" xfId="0" applyBorder="1"/>
    <xf numFmtId="0" fontId="0" fillId="0" borderId="37" xfId="0" applyBorder="1"/>
    <xf numFmtId="0" fontId="0" fillId="0" borderId="47" xfId="0" applyBorder="1"/>
    <xf numFmtId="0" fontId="0" fillId="5" borderId="10" xfId="0" applyFill="1" applyBorder="1"/>
    <xf numFmtId="0" fontId="0" fillId="5" borderId="15" xfId="0" applyFill="1" applyBorder="1"/>
    <xf numFmtId="0" fontId="0" fillId="5" borderId="40" xfId="0" applyFill="1" applyBorder="1"/>
    <xf numFmtId="0" fontId="17" fillId="8" borderId="23" xfId="0" applyFont="1" applyFill="1" applyBorder="1"/>
    <xf numFmtId="0" fontId="17" fillId="8" borderId="30" xfId="0" applyFont="1" applyFill="1" applyBorder="1"/>
    <xf numFmtId="0" fontId="17" fillId="12" borderId="18" xfId="0" applyFont="1" applyFill="1" applyBorder="1" applyAlignment="1">
      <alignment vertical="center"/>
    </xf>
    <xf numFmtId="0" fontId="19" fillId="0" borderId="20" xfId="0" applyFont="1" applyFill="1" applyBorder="1" applyAlignment="1" applyProtection="1">
      <alignment horizontal="right" vertical="center"/>
    </xf>
    <xf numFmtId="0" fontId="19" fillId="0" borderId="27" xfId="0" applyFont="1" applyFill="1" applyBorder="1" applyAlignment="1" applyProtection="1">
      <alignment horizontal="right" vertical="center"/>
    </xf>
    <xf numFmtId="0" fontId="19" fillId="2" borderId="13" xfId="0" applyFont="1" applyFill="1" applyBorder="1" applyAlignment="1" applyProtection="1">
      <alignment horizontal="right" vertical="center"/>
    </xf>
    <xf numFmtId="0" fontId="17" fillId="0" borderId="19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horizontal="right" vertical="center"/>
    </xf>
    <xf numFmtId="0" fontId="19" fillId="3" borderId="13" xfId="0" applyFont="1" applyFill="1" applyBorder="1" applyAlignment="1" applyProtection="1">
      <alignment horizontal="right" vertical="center"/>
    </xf>
    <xf numFmtId="0" fontId="19" fillId="0" borderId="28" xfId="0" applyFont="1" applyFill="1" applyBorder="1" applyAlignment="1">
      <alignment horizontal="right" vertical="center"/>
    </xf>
    <xf numFmtId="0" fontId="19" fillId="0" borderId="29" xfId="0" applyFont="1" applyFill="1" applyBorder="1" applyAlignment="1">
      <alignment horizontal="right" vertic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0" fillId="10" borderId="0" xfId="0" applyFill="1" applyBorder="1" applyAlignment="1"/>
    <xf numFmtId="0" fontId="0" fillId="8" borderId="4" xfId="0" applyFill="1" applyBorder="1"/>
    <xf numFmtId="0" fontId="0" fillId="8" borderId="7" xfId="0" applyFill="1" applyBorder="1"/>
    <xf numFmtId="2" fontId="0" fillId="0" borderId="37" xfId="0" applyNumberFormat="1" applyBorder="1"/>
    <xf numFmtId="0" fontId="0" fillId="8" borderId="17" xfId="0" applyFill="1" applyBorder="1" applyAlignment="1">
      <alignment horizontal="center" wrapText="1"/>
    </xf>
    <xf numFmtId="0" fontId="0" fillId="8" borderId="30" xfId="0" applyFill="1" applyBorder="1" applyAlignment="1">
      <alignment horizontal="center" wrapText="1"/>
    </xf>
    <xf numFmtId="37" fontId="24" fillId="16" borderId="14" xfId="1" applyFont="1" applyFill="1" applyBorder="1" applyAlignment="1" applyProtection="1">
      <alignment horizontal="center" vertical="center" wrapText="1"/>
    </xf>
    <xf numFmtId="37" fontId="22" fillId="5" borderId="0" xfId="1" quotePrefix="1" applyFont="1" applyFill="1" applyBorder="1" applyAlignment="1" applyProtection="1">
      <alignment horizontal="center" vertical="center"/>
    </xf>
    <xf numFmtId="37" fontId="25" fillId="8" borderId="21" xfId="1" applyFont="1" applyFill="1" applyBorder="1" applyAlignment="1" applyProtection="1">
      <alignment horizontal="center" wrapText="1"/>
    </xf>
    <xf numFmtId="37" fontId="21" fillId="8" borderId="13" xfId="1" applyFill="1" applyBorder="1" applyAlignment="1">
      <alignment horizontal="center" wrapText="1"/>
    </xf>
    <xf numFmtId="37" fontId="26" fillId="16" borderId="17" xfId="1" applyFont="1" applyFill="1" applyBorder="1" applyAlignment="1" applyProtection="1">
      <alignment horizontal="center" textRotation="90" wrapText="1"/>
    </xf>
    <xf numFmtId="37" fontId="28" fillId="16" borderId="17" xfId="1" applyFont="1" applyFill="1" applyBorder="1" applyAlignment="1">
      <alignment horizontal="center" textRotation="90" wrapText="1"/>
    </xf>
    <xf numFmtId="37" fontId="28" fillId="16" borderId="18" xfId="1" applyFont="1" applyFill="1" applyBorder="1" applyAlignment="1">
      <alignment horizontal="center" textRotation="90" wrapText="1"/>
    </xf>
    <xf numFmtId="37" fontId="27" fillId="8" borderId="35" xfId="1" applyFont="1" applyFill="1" applyBorder="1" applyAlignment="1">
      <alignment horizontal="center" textRotation="90" wrapText="1"/>
    </xf>
    <xf numFmtId="37" fontId="27" fillId="8" borderId="3" xfId="1" applyFont="1" applyFill="1" applyBorder="1" applyAlignment="1">
      <alignment horizontal="center" textRotation="90" wrapText="1"/>
    </xf>
    <xf numFmtId="37" fontId="27" fillId="8" borderId="11" xfId="1" applyFont="1" applyFill="1" applyBorder="1" applyAlignment="1">
      <alignment horizontal="center" textRotation="90" wrapText="1"/>
    </xf>
    <xf numFmtId="37" fontId="27" fillId="8" borderId="33" xfId="1" applyFont="1" applyFill="1" applyBorder="1" applyAlignment="1">
      <alignment horizontal="center" textRotation="90"/>
    </xf>
    <xf numFmtId="37" fontId="27" fillId="8" borderId="43" xfId="1" applyFont="1" applyFill="1" applyBorder="1" applyAlignment="1">
      <alignment horizontal="center" textRotation="90"/>
    </xf>
    <xf numFmtId="37" fontId="27" fillId="8" borderId="44" xfId="1" applyFont="1" applyFill="1" applyBorder="1" applyAlignment="1">
      <alignment horizontal="center" textRotation="90"/>
    </xf>
    <xf numFmtId="0" fontId="17" fillId="3" borderId="31" xfId="0" applyFont="1" applyFill="1" applyBorder="1"/>
    <xf numFmtId="0" fontId="17" fillId="3" borderId="32" xfId="0" applyFont="1" applyFill="1" applyBorder="1"/>
    <xf numFmtId="0" fontId="17" fillId="14" borderId="4" xfId="0" applyFont="1" applyFill="1" applyBorder="1"/>
    <xf numFmtId="0" fontId="17" fillId="14" borderId="5" xfId="0" applyFont="1" applyFill="1" applyBorder="1"/>
    <xf numFmtId="0" fontId="17" fillId="2" borderId="31" xfId="0" applyFont="1" applyFill="1" applyBorder="1"/>
    <xf numFmtId="0" fontId="17" fillId="2" borderId="32" xfId="0" applyFont="1" applyFill="1" applyBorder="1"/>
    <xf numFmtId="0" fontId="17" fillId="3" borderId="21" xfId="0" applyFont="1" applyFill="1" applyBorder="1"/>
    <xf numFmtId="0" fontId="17" fillId="3" borderId="28" xfId="0" applyFont="1" applyFill="1" applyBorder="1"/>
    <xf numFmtId="0" fontId="17" fillId="2" borderId="21" xfId="0" applyFont="1" applyFill="1" applyBorder="1"/>
    <xf numFmtId="0" fontId="17" fillId="2" borderId="28" xfId="0" applyFont="1" applyFill="1" applyBorder="1"/>
    <xf numFmtId="0" fontId="17" fillId="6" borderId="35" xfId="0" applyFont="1" applyFill="1" applyBorder="1" applyAlignment="1">
      <alignment horizontal="left" vertical="top" wrapText="1"/>
    </xf>
    <xf numFmtId="0" fontId="17" fillId="6" borderId="29" xfId="0" applyFont="1" applyFill="1" applyBorder="1" applyAlignment="1">
      <alignment horizontal="left" vertical="top" wrapText="1"/>
    </xf>
    <xf numFmtId="0" fontId="17" fillId="6" borderId="3" xfId="0" applyFont="1" applyFill="1" applyBorder="1" applyAlignment="1">
      <alignment horizontal="left" vertical="top" wrapText="1"/>
    </xf>
    <xf numFmtId="0" fontId="17" fillId="6" borderId="23" xfId="0" applyFont="1" applyFill="1" applyBorder="1" applyAlignment="1">
      <alignment horizontal="left" vertical="top" wrapText="1"/>
    </xf>
    <xf numFmtId="0" fontId="17" fillId="6" borderId="36" xfId="0" applyFont="1" applyFill="1" applyBorder="1" applyAlignment="1">
      <alignment horizontal="left" vertical="top" wrapText="1"/>
    </xf>
    <xf numFmtId="0" fontId="17" fillId="6" borderId="37" xfId="0" applyFont="1" applyFill="1" applyBorder="1" applyAlignment="1">
      <alignment horizontal="left" vertical="top" wrapText="1"/>
    </xf>
    <xf numFmtId="0" fontId="17" fillId="3" borderId="31" xfId="0" applyFont="1" applyFill="1" applyBorder="1" applyAlignment="1" applyProtection="1">
      <alignment horizontal="left"/>
    </xf>
    <xf numFmtId="0" fontId="17" fillId="3" borderId="32" xfId="0" applyFont="1" applyFill="1" applyBorder="1" applyAlignment="1" applyProtection="1">
      <alignment horizontal="left"/>
    </xf>
    <xf numFmtId="0" fontId="17" fillId="2" borderId="21" xfId="0" applyFont="1" applyFill="1" applyBorder="1" applyAlignment="1">
      <alignment horizontal="left"/>
    </xf>
    <xf numFmtId="0" fontId="17" fillId="2" borderId="28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  <color rgb="FF00B8B4"/>
      <color rgb="FF21C3B0"/>
      <color rgb="FF00DAD5"/>
      <color rgb="FFF7C39F"/>
      <color rgb="FF9F480D"/>
      <color rgb="FF5BFFFB"/>
      <color rgb="FFCDEAF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F4" sqref="F4"/>
    </sheetView>
  </sheetViews>
  <sheetFormatPr defaultRowHeight="15"/>
  <cols>
    <col min="1" max="1" width="31.5703125" customWidth="1"/>
    <col min="2" max="2" width="13.28515625" customWidth="1"/>
    <col min="3" max="3" width="13.7109375" customWidth="1"/>
    <col min="4" max="5" width="15.42578125" customWidth="1"/>
    <col min="6" max="6" width="16.42578125" customWidth="1"/>
  </cols>
  <sheetData>
    <row r="1" spans="1:7" ht="24.95" customHeight="1" thickBot="1">
      <c r="A1" s="128" t="s">
        <v>266</v>
      </c>
      <c r="B1" s="129"/>
      <c r="C1" s="129"/>
      <c r="D1" s="159"/>
      <c r="E1" s="159"/>
      <c r="F1" s="163" t="s">
        <v>306</v>
      </c>
      <c r="G1" s="31"/>
    </row>
    <row r="2" spans="1:7" ht="20.100000000000001" customHeight="1" thickBot="1">
      <c r="A2" s="22" t="s">
        <v>158</v>
      </c>
      <c r="B2" s="22" t="s">
        <v>159</v>
      </c>
      <c r="C2" s="22" t="s">
        <v>160</v>
      </c>
      <c r="D2" s="160" t="s">
        <v>161</v>
      </c>
      <c r="E2" s="161" t="s">
        <v>330</v>
      </c>
      <c r="F2" s="164"/>
    </row>
    <row r="3" spans="1:7" ht="20.100000000000001" customHeight="1" thickBot="1">
      <c r="A3" s="141" t="s">
        <v>172</v>
      </c>
      <c r="B3" s="138">
        <f>SUM(B4:B24)</f>
        <v>24489</v>
      </c>
      <c r="C3" s="138">
        <f>SUM(C4:C24)</f>
        <v>8461</v>
      </c>
      <c r="D3" s="135">
        <f t="shared" ref="D3" si="0">C3/B3</f>
        <v>0.34550206215035323</v>
      </c>
      <c r="E3" s="135">
        <f>SUM(E4+E5+E6+E7+E8+E9+E10+E11+E12+E13+E14+E15+E16+E17+E18+E19+E20+E21+E22+E23+E24)/21</f>
        <v>1</v>
      </c>
      <c r="F3" s="132">
        <f>SUM(F4:F24)</f>
        <v>0</v>
      </c>
    </row>
    <row r="4" spans="1:7" ht="20.100000000000001" customHeight="1" thickBot="1">
      <c r="A4" s="139" t="s">
        <v>131</v>
      </c>
      <c r="B4" s="136">
        <v>761</v>
      </c>
      <c r="C4" s="136">
        <v>267</v>
      </c>
      <c r="D4" s="133">
        <f>C4/B4</f>
        <v>0.35085413929040737</v>
      </c>
      <c r="E4" s="162">
        <v>1</v>
      </c>
      <c r="F4" s="130">
        <v>0</v>
      </c>
    </row>
    <row r="5" spans="1:7" ht="20.100000000000001" customHeight="1" thickBot="1">
      <c r="A5" s="139" t="s">
        <v>162</v>
      </c>
      <c r="B5" s="137">
        <v>1423</v>
      </c>
      <c r="C5" s="137">
        <v>449</v>
      </c>
      <c r="D5" s="134">
        <f>C5/B5</f>
        <v>0.31553056921995781</v>
      </c>
      <c r="E5" s="162">
        <v>1</v>
      </c>
      <c r="F5" s="131">
        <v>0</v>
      </c>
    </row>
    <row r="6" spans="1:7" ht="20.100000000000001" customHeight="1" thickBot="1">
      <c r="A6" s="139" t="s">
        <v>129</v>
      </c>
      <c r="B6" s="137">
        <v>258</v>
      </c>
      <c r="C6" s="137">
        <v>116</v>
      </c>
      <c r="D6" s="134">
        <f t="shared" ref="D6:D25" si="1">C6/B6</f>
        <v>0.44961240310077522</v>
      </c>
      <c r="E6" s="162">
        <v>1</v>
      </c>
      <c r="F6" s="131">
        <v>0</v>
      </c>
    </row>
    <row r="7" spans="1:7" ht="20.100000000000001" customHeight="1" thickBot="1">
      <c r="A7" s="139" t="s">
        <v>132</v>
      </c>
      <c r="B7" s="137">
        <v>944</v>
      </c>
      <c r="C7" s="137">
        <v>383</v>
      </c>
      <c r="D7" s="134">
        <f t="shared" si="1"/>
        <v>0.40572033898305082</v>
      </c>
      <c r="E7" s="162">
        <v>1</v>
      </c>
      <c r="F7" s="131">
        <v>0</v>
      </c>
    </row>
    <row r="8" spans="1:7" ht="20.100000000000001" customHeight="1" thickBot="1">
      <c r="A8" s="139" t="s">
        <v>163</v>
      </c>
      <c r="B8" s="137">
        <v>721</v>
      </c>
      <c r="C8" s="137">
        <v>281</v>
      </c>
      <c r="D8" s="134">
        <f t="shared" si="1"/>
        <v>0.38973647711511789</v>
      </c>
      <c r="E8" s="162">
        <v>1</v>
      </c>
      <c r="F8" s="131">
        <v>0</v>
      </c>
    </row>
    <row r="9" spans="1:7" ht="20.100000000000001" customHeight="1" thickBot="1">
      <c r="A9" s="139" t="s">
        <v>147</v>
      </c>
      <c r="B9" s="137">
        <v>251</v>
      </c>
      <c r="C9" s="137">
        <v>82</v>
      </c>
      <c r="D9" s="134">
        <f t="shared" si="1"/>
        <v>0.32669322709163345</v>
      </c>
      <c r="E9" s="162">
        <v>1</v>
      </c>
      <c r="F9" s="131">
        <v>0</v>
      </c>
    </row>
    <row r="10" spans="1:7" ht="20.100000000000001" customHeight="1" thickBot="1">
      <c r="A10" s="139" t="s">
        <v>138</v>
      </c>
      <c r="B10" s="137">
        <v>96</v>
      </c>
      <c r="C10" s="137">
        <v>40</v>
      </c>
      <c r="D10" s="134">
        <f t="shared" si="1"/>
        <v>0.41666666666666669</v>
      </c>
      <c r="E10" s="162">
        <v>1</v>
      </c>
      <c r="F10" s="131">
        <v>0</v>
      </c>
    </row>
    <row r="11" spans="1:7" ht="20.100000000000001" customHeight="1" thickBot="1">
      <c r="A11" s="139" t="s">
        <v>133</v>
      </c>
      <c r="B11" s="137">
        <v>3551</v>
      </c>
      <c r="C11" s="137">
        <v>1249</v>
      </c>
      <c r="D11" s="134">
        <f t="shared" si="1"/>
        <v>0.3517319065052098</v>
      </c>
      <c r="E11" s="162">
        <v>1</v>
      </c>
      <c r="F11" s="131">
        <v>0</v>
      </c>
    </row>
    <row r="12" spans="1:7" ht="20.100000000000001" customHeight="1" thickBot="1">
      <c r="A12" s="139" t="s">
        <v>144</v>
      </c>
      <c r="B12" s="137">
        <v>167</v>
      </c>
      <c r="C12" s="137">
        <v>106</v>
      </c>
      <c r="D12" s="134">
        <f t="shared" si="1"/>
        <v>0.6347305389221557</v>
      </c>
      <c r="E12" s="162">
        <v>1</v>
      </c>
      <c r="F12" s="131">
        <v>0</v>
      </c>
    </row>
    <row r="13" spans="1:7" ht="20.100000000000001" customHeight="1" thickBot="1">
      <c r="A13" s="139" t="s">
        <v>164</v>
      </c>
      <c r="B13" s="137">
        <v>1982</v>
      </c>
      <c r="C13" s="137">
        <v>710</v>
      </c>
      <c r="D13" s="134">
        <f t="shared" si="1"/>
        <v>0.35822401614530774</v>
      </c>
      <c r="E13" s="162">
        <v>1</v>
      </c>
      <c r="F13" s="131">
        <v>0</v>
      </c>
    </row>
    <row r="14" spans="1:7" ht="20.100000000000001" customHeight="1" thickBot="1">
      <c r="A14" s="139" t="s">
        <v>148</v>
      </c>
      <c r="B14" s="137">
        <v>1007</v>
      </c>
      <c r="C14" s="137">
        <v>323</v>
      </c>
      <c r="D14" s="134">
        <f t="shared" si="1"/>
        <v>0.32075471698113206</v>
      </c>
      <c r="E14" s="162">
        <v>1</v>
      </c>
      <c r="F14" s="131">
        <v>0</v>
      </c>
    </row>
    <row r="15" spans="1:7" ht="20.100000000000001" customHeight="1" thickBot="1">
      <c r="A15" s="139" t="s">
        <v>165</v>
      </c>
      <c r="B15" s="137">
        <v>1740</v>
      </c>
      <c r="C15" s="137">
        <v>580</v>
      </c>
      <c r="D15" s="134">
        <f t="shared" si="1"/>
        <v>0.33333333333333331</v>
      </c>
      <c r="E15" s="162">
        <v>1</v>
      </c>
      <c r="F15" s="131">
        <v>0</v>
      </c>
    </row>
    <row r="16" spans="1:7" ht="20.100000000000001" customHeight="1" thickBot="1">
      <c r="A16" s="139" t="s">
        <v>166</v>
      </c>
      <c r="B16" s="137">
        <v>1796</v>
      </c>
      <c r="C16" s="137">
        <v>575</v>
      </c>
      <c r="D16" s="134">
        <f t="shared" si="1"/>
        <v>0.32015590200445432</v>
      </c>
      <c r="E16" s="162">
        <v>1</v>
      </c>
      <c r="F16" s="131">
        <v>0</v>
      </c>
    </row>
    <row r="17" spans="1:6" ht="20.100000000000001" customHeight="1" thickBot="1">
      <c r="A17" s="139" t="s">
        <v>145</v>
      </c>
      <c r="B17" s="137">
        <v>50</v>
      </c>
      <c r="C17" s="137">
        <v>25</v>
      </c>
      <c r="D17" s="134">
        <f t="shared" si="1"/>
        <v>0.5</v>
      </c>
      <c r="E17" s="162">
        <v>1</v>
      </c>
      <c r="F17" s="131">
        <v>0</v>
      </c>
    </row>
    <row r="18" spans="1:6" ht="20.100000000000001" customHeight="1" thickBot="1">
      <c r="A18" s="139" t="s">
        <v>169</v>
      </c>
      <c r="B18" s="137">
        <v>268</v>
      </c>
      <c r="C18" s="137">
        <v>145</v>
      </c>
      <c r="D18" s="134">
        <f t="shared" si="1"/>
        <v>0.54104477611940294</v>
      </c>
      <c r="E18" s="162">
        <v>1</v>
      </c>
      <c r="F18" s="131">
        <v>0</v>
      </c>
    </row>
    <row r="19" spans="1:6" ht="20.100000000000001" customHeight="1" thickBot="1">
      <c r="A19" s="139" t="s">
        <v>142</v>
      </c>
      <c r="B19" s="137">
        <v>417</v>
      </c>
      <c r="C19" s="137">
        <v>124</v>
      </c>
      <c r="D19" s="134">
        <f t="shared" si="1"/>
        <v>0.29736211031175058</v>
      </c>
      <c r="E19" s="162">
        <v>1</v>
      </c>
      <c r="F19" s="131">
        <v>0</v>
      </c>
    </row>
    <row r="20" spans="1:6" ht="20.100000000000001" customHeight="1" thickBot="1">
      <c r="A20" s="139" t="s">
        <v>143</v>
      </c>
      <c r="B20" s="137">
        <v>1281</v>
      </c>
      <c r="C20" s="137">
        <v>441</v>
      </c>
      <c r="D20" s="134">
        <f t="shared" si="1"/>
        <v>0.34426229508196721</v>
      </c>
      <c r="E20" s="162">
        <v>1</v>
      </c>
      <c r="F20" s="131">
        <v>0</v>
      </c>
    </row>
    <row r="21" spans="1:6" ht="20.100000000000001" customHeight="1" thickBot="1">
      <c r="A21" s="139" t="s">
        <v>141</v>
      </c>
      <c r="B21" s="137">
        <v>1744</v>
      </c>
      <c r="C21" s="137">
        <v>804</v>
      </c>
      <c r="D21" s="134">
        <f t="shared" si="1"/>
        <v>0.46100917431192662</v>
      </c>
      <c r="E21" s="162">
        <v>1</v>
      </c>
      <c r="F21" s="131">
        <v>0</v>
      </c>
    </row>
    <row r="22" spans="1:6" ht="20.100000000000001" customHeight="1" thickBot="1">
      <c r="A22" s="139" t="s">
        <v>167</v>
      </c>
      <c r="B22" s="137">
        <v>603</v>
      </c>
      <c r="C22" s="137">
        <v>212</v>
      </c>
      <c r="D22" s="134">
        <f t="shared" si="1"/>
        <v>0.351575456053068</v>
      </c>
      <c r="E22" s="162">
        <v>1</v>
      </c>
      <c r="F22" s="131">
        <v>0</v>
      </c>
    </row>
    <row r="23" spans="1:6" ht="20.100000000000001" customHeight="1" thickBot="1">
      <c r="A23" s="139" t="s">
        <v>127</v>
      </c>
      <c r="B23" s="137">
        <v>1448</v>
      </c>
      <c r="C23" s="137">
        <v>474</v>
      </c>
      <c r="D23" s="134">
        <f t="shared" si="1"/>
        <v>0.32734806629834257</v>
      </c>
      <c r="E23" s="162">
        <v>1</v>
      </c>
      <c r="F23" s="131">
        <v>0</v>
      </c>
    </row>
    <row r="24" spans="1:6" ht="20.100000000000001" customHeight="1">
      <c r="A24" s="140" t="s">
        <v>168</v>
      </c>
      <c r="B24" s="137">
        <v>3981</v>
      </c>
      <c r="C24" s="137">
        <v>1075</v>
      </c>
      <c r="D24" s="134">
        <f t="shared" si="1"/>
        <v>0.27003265511178098</v>
      </c>
      <c r="E24" s="162">
        <v>1</v>
      </c>
      <c r="F24" s="131">
        <v>0</v>
      </c>
    </row>
    <row r="25" spans="1:6" ht="20.100000000000001" customHeight="1" thickBot="1">
      <c r="A25" s="141" t="s">
        <v>172</v>
      </c>
      <c r="B25" s="138">
        <f>SUM(B4:B24)</f>
        <v>24489</v>
      </c>
      <c r="C25" s="138">
        <f>SUM(C4:C24)</f>
        <v>8461</v>
      </c>
      <c r="D25" s="135">
        <f t="shared" si="1"/>
        <v>0.34550206215035323</v>
      </c>
      <c r="E25" s="135">
        <f>SUM(E4+E5+E6+E7+E8+E9+E10+E11+E12+E13+E14+E15+E16+E17+E18+E19+E20+E21+E22+E23+E24)/21</f>
        <v>1</v>
      </c>
      <c r="F25" s="132"/>
    </row>
    <row r="26" spans="1:6" ht="20.100000000000001" customHeight="1"/>
    <row r="27" spans="1:6" ht="20.100000000000001" customHeight="1"/>
  </sheetData>
  <mergeCells count="1">
    <mergeCell ref="F1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pane xSplit="4" ySplit="8" topLeftCell="E26" activePane="bottomRight" state="frozenSplit"/>
      <selection pane="topRight" activeCell="K1" sqref="K1"/>
      <selection pane="bottomLeft" activeCell="A11" sqref="A11"/>
      <selection pane="bottomRight" activeCell="E38" sqref="E38"/>
    </sheetView>
  </sheetViews>
  <sheetFormatPr defaultRowHeight="15"/>
  <cols>
    <col min="1" max="1" width="31" style="102" customWidth="1"/>
    <col min="2" max="2" width="6.7109375" style="102" hidden="1" customWidth="1"/>
    <col min="3" max="4" width="7.28515625" style="102" hidden="1" customWidth="1"/>
    <col min="5" max="6" width="9.140625" style="102"/>
    <col min="7" max="7" width="7.7109375" style="102" customWidth="1"/>
    <col min="8" max="8" width="9.140625" style="102"/>
    <col min="9" max="9" width="7.140625" style="102" customWidth="1"/>
    <col min="10" max="253" width="9.140625" style="102"/>
    <col min="254" max="254" width="31" style="102" customWidth="1"/>
    <col min="255" max="257" width="0" style="102" hidden="1" customWidth="1"/>
    <col min="258" max="259" width="9.140625" style="102"/>
    <col min="260" max="260" width="7.7109375" style="102" customWidth="1"/>
    <col min="261" max="261" width="9.140625" style="102"/>
    <col min="262" max="262" width="7.140625" style="102" customWidth="1"/>
    <col min="263" max="263" width="13.28515625" style="102" customWidth="1"/>
    <col min="264" max="264" width="10" style="102" customWidth="1"/>
    <col min="265" max="509" width="9.140625" style="102"/>
    <col min="510" max="510" width="31" style="102" customWidth="1"/>
    <col min="511" max="513" width="0" style="102" hidden="1" customWidth="1"/>
    <col min="514" max="515" width="9.140625" style="102"/>
    <col min="516" max="516" width="7.7109375" style="102" customWidth="1"/>
    <col min="517" max="517" width="9.140625" style="102"/>
    <col min="518" max="518" width="7.140625" style="102" customWidth="1"/>
    <col min="519" max="519" width="13.28515625" style="102" customWidth="1"/>
    <col min="520" max="520" width="10" style="102" customWidth="1"/>
    <col min="521" max="765" width="9.140625" style="102"/>
    <col min="766" max="766" width="31" style="102" customWidth="1"/>
    <col min="767" max="769" width="0" style="102" hidden="1" customWidth="1"/>
    <col min="770" max="771" width="9.140625" style="102"/>
    <col min="772" max="772" width="7.7109375" style="102" customWidth="1"/>
    <col min="773" max="773" width="9.140625" style="102"/>
    <col min="774" max="774" width="7.140625" style="102" customWidth="1"/>
    <col min="775" max="775" width="13.28515625" style="102" customWidth="1"/>
    <col min="776" max="776" width="10" style="102" customWidth="1"/>
    <col min="777" max="1021" width="9.140625" style="102"/>
    <col min="1022" max="1022" width="31" style="102" customWidth="1"/>
    <col min="1023" max="1025" width="0" style="102" hidden="1" customWidth="1"/>
    <col min="1026" max="1027" width="9.140625" style="102"/>
    <col min="1028" max="1028" width="7.7109375" style="102" customWidth="1"/>
    <col min="1029" max="1029" width="9.140625" style="102"/>
    <col min="1030" max="1030" width="7.140625" style="102" customWidth="1"/>
    <col min="1031" max="1031" width="13.28515625" style="102" customWidth="1"/>
    <col min="1032" max="1032" width="10" style="102" customWidth="1"/>
    <col min="1033" max="1277" width="9.140625" style="102"/>
    <col min="1278" max="1278" width="31" style="102" customWidth="1"/>
    <col min="1279" max="1281" width="0" style="102" hidden="1" customWidth="1"/>
    <col min="1282" max="1283" width="9.140625" style="102"/>
    <col min="1284" max="1284" width="7.7109375" style="102" customWidth="1"/>
    <col min="1285" max="1285" width="9.140625" style="102"/>
    <col min="1286" max="1286" width="7.140625" style="102" customWidth="1"/>
    <col min="1287" max="1287" width="13.28515625" style="102" customWidth="1"/>
    <col min="1288" max="1288" width="10" style="102" customWidth="1"/>
    <col min="1289" max="1533" width="9.140625" style="102"/>
    <col min="1534" max="1534" width="31" style="102" customWidth="1"/>
    <col min="1535" max="1537" width="0" style="102" hidden="1" customWidth="1"/>
    <col min="1538" max="1539" width="9.140625" style="102"/>
    <col min="1540" max="1540" width="7.7109375" style="102" customWidth="1"/>
    <col min="1541" max="1541" width="9.140625" style="102"/>
    <col min="1542" max="1542" width="7.140625" style="102" customWidth="1"/>
    <col min="1543" max="1543" width="13.28515625" style="102" customWidth="1"/>
    <col min="1544" max="1544" width="10" style="102" customWidth="1"/>
    <col min="1545" max="1789" width="9.140625" style="102"/>
    <col min="1790" max="1790" width="31" style="102" customWidth="1"/>
    <col min="1791" max="1793" width="0" style="102" hidden="1" customWidth="1"/>
    <col min="1794" max="1795" width="9.140625" style="102"/>
    <col min="1796" max="1796" width="7.7109375" style="102" customWidth="1"/>
    <col min="1797" max="1797" width="9.140625" style="102"/>
    <col min="1798" max="1798" width="7.140625" style="102" customWidth="1"/>
    <col min="1799" max="1799" width="13.28515625" style="102" customWidth="1"/>
    <col min="1800" max="1800" width="10" style="102" customWidth="1"/>
    <col min="1801" max="2045" width="9.140625" style="102"/>
    <col min="2046" max="2046" width="31" style="102" customWidth="1"/>
    <col min="2047" max="2049" width="0" style="102" hidden="1" customWidth="1"/>
    <col min="2050" max="2051" width="9.140625" style="102"/>
    <col min="2052" max="2052" width="7.7109375" style="102" customWidth="1"/>
    <col min="2053" max="2053" width="9.140625" style="102"/>
    <col min="2054" max="2054" width="7.140625" style="102" customWidth="1"/>
    <col min="2055" max="2055" width="13.28515625" style="102" customWidth="1"/>
    <col min="2056" max="2056" width="10" style="102" customWidth="1"/>
    <col min="2057" max="2301" width="9.140625" style="102"/>
    <col min="2302" max="2302" width="31" style="102" customWidth="1"/>
    <col min="2303" max="2305" width="0" style="102" hidden="1" customWidth="1"/>
    <col min="2306" max="2307" width="9.140625" style="102"/>
    <col min="2308" max="2308" width="7.7109375" style="102" customWidth="1"/>
    <col min="2309" max="2309" width="9.140625" style="102"/>
    <col min="2310" max="2310" width="7.140625" style="102" customWidth="1"/>
    <col min="2311" max="2311" width="13.28515625" style="102" customWidth="1"/>
    <col min="2312" max="2312" width="10" style="102" customWidth="1"/>
    <col min="2313" max="2557" width="9.140625" style="102"/>
    <col min="2558" max="2558" width="31" style="102" customWidth="1"/>
    <col min="2559" max="2561" width="0" style="102" hidden="1" customWidth="1"/>
    <col min="2562" max="2563" width="9.140625" style="102"/>
    <col min="2564" max="2564" width="7.7109375" style="102" customWidth="1"/>
    <col min="2565" max="2565" width="9.140625" style="102"/>
    <col min="2566" max="2566" width="7.140625" style="102" customWidth="1"/>
    <col min="2567" max="2567" width="13.28515625" style="102" customWidth="1"/>
    <col min="2568" max="2568" width="10" style="102" customWidth="1"/>
    <col min="2569" max="2813" width="9.140625" style="102"/>
    <col min="2814" max="2814" width="31" style="102" customWidth="1"/>
    <col min="2815" max="2817" width="0" style="102" hidden="1" customWidth="1"/>
    <col min="2818" max="2819" width="9.140625" style="102"/>
    <col min="2820" max="2820" width="7.7109375" style="102" customWidth="1"/>
    <col min="2821" max="2821" width="9.140625" style="102"/>
    <col min="2822" max="2822" width="7.140625" style="102" customWidth="1"/>
    <col min="2823" max="2823" width="13.28515625" style="102" customWidth="1"/>
    <col min="2824" max="2824" width="10" style="102" customWidth="1"/>
    <col min="2825" max="3069" width="9.140625" style="102"/>
    <col min="3070" max="3070" width="31" style="102" customWidth="1"/>
    <col min="3071" max="3073" width="0" style="102" hidden="1" customWidth="1"/>
    <col min="3074" max="3075" width="9.140625" style="102"/>
    <col min="3076" max="3076" width="7.7109375" style="102" customWidth="1"/>
    <col min="3077" max="3077" width="9.140625" style="102"/>
    <col min="3078" max="3078" width="7.140625" style="102" customWidth="1"/>
    <col min="3079" max="3079" width="13.28515625" style="102" customWidth="1"/>
    <col min="3080" max="3080" width="10" style="102" customWidth="1"/>
    <col min="3081" max="3325" width="9.140625" style="102"/>
    <col min="3326" max="3326" width="31" style="102" customWidth="1"/>
    <col min="3327" max="3329" width="0" style="102" hidden="1" customWidth="1"/>
    <col min="3330" max="3331" width="9.140625" style="102"/>
    <col min="3332" max="3332" width="7.7109375" style="102" customWidth="1"/>
    <col min="3333" max="3333" width="9.140625" style="102"/>
    <col min="3334" max="3334" width="7.140625" style="102" customWidth="1"/>
    <col min="3335" max="3335" width="13.28515625" style="102" customWidth="1"/>
    <col min="3336" max="3336" width="10" style="102" customWidth="1"/>
    <col min="3337" max="3581" width="9.140625" style="102"/>
    <col min="3582" max="3582" width="31" style="102" customWidth="1"/>
    <col min="3583" max="3585" width="0" style="102" hidden="1" customWidth="1"/>
    <col min="3586" max="3587" width="9.140625" style="102"/>
    <col min="3588" max="3588" width="7.7109375" style="102" customWidth="1"/>
    <col min="3589" max="3589" width="9.140625" style="102"/>
    <col min="3590" max="3590" width="7.140625" style="102" customWidth="1"/>
    <col min="3591" max="3591" width="13.28515625" style="102" customWidth="1"/>
    <col min="3592" max="3592" width="10" style="102" customWidth="1"/>
    <col min="3593" max="3837" width="9.140625" style="102"/>
    <col min="3838" max="3838" width="31" style="102" customWidth="1"/>
    <col min="3839" max="3841" width="0" style="102" hidden="1" customWidth="1"/>
    <col min="3842" max="3843" width="9.140625" style="102"/>
    <col min="3844" max="3844" width="7.7109375" style="102" customWidth="1"/>
    <col min="3845" max="3845" width="9.140625" style="102"/>
    <col min="3846" max="3846" width="7.140625" style="102" customWidth="1"/>
    <col min="3847" max="3847" width="13.28515625" style="102" customWidth="1"/>
    <col min="3848" max="3848" width="10" style="102" customWidth="1"/>
    <col min="3849" max="4093" width="9.140625" style="102"/>
    <col min="4094" max="4094" width="31" style="102" customWidth="1"/>
    <col min="4095" max="4097" width="0" style="102" hidden="1" customWidth="1"/>
    <col min="4098" max="4099" width="9.140625" style="102"/>
    <col min="4100" max="4100" width="7.7109375" style="102" customWidth="1"/>
    <col min="4101" max="4101" width="9.140625" style="102"/>
    <col min="4102" max="4102" width="7.140625" style="102" customWidth="1"/>
    <col min="4103" max="4103" width="13.28515625" style="102" customWidth="1"/>
    <col min="4104" max="4104" width="10" style="102" customWidth="1"/>
    <col min="4105" max="4349" width="9.140625" style="102"/>
    <col min="4350" max="4350" width="31" style="102" customWidth="1"/>
    <col min="4351" max="4353" width="0" style="102" hidden="1" customWidth="1"/>
    <col min="4354" max="4355" width="9.140625" style="102"/>
    <col min="4356" max="4356" width="7.7109375" style="102" customWidth="1"/>
    <col min="4357" max="4357" width="9.140625" style="102"/>
    <col min="4358" max="4358" width="7.140625" style="102" customWidth="1"/>
    <col min="4359" max="4359" width="13.28515625" style="102" customWidth="1"/>
    <col min="4360" max="4360" width="10" style="102" customWidth="1"/>
    <col min="4361" max="4605" width="9.140625" style="102"/>
    <col min="4606" max="4606" width="31" style="102" customWidth="1"/>
    <col min="4607" max="4609" width="0" style="102" hidden="1" customWidth="1"/>
    <col min="4610" max="4611" width="9.140625" style="102"/>
    <col min="4612" max="4612" width="7.7109375" style="102" customWidth="1"/>
    <col min="4613" max="4613" width="9.140625" style="102"/>
    <col min="4614" max="4614" width="7.140625" style="102" customWidth="1"/>
    <col min="4615" max="4615" width="13.28515625" style="102" customWidth="1"/>
    <col min="4616" max="4616" width="10" style="102" customWidth="1"/>
    <col min="4617" max="4861" width="9.140625" style="102"/>
    <col min="4862" max="4862" width="31" style="102" customWidth="1"/>
    <col min="4863" max="4865" width="0" style="102" hidden="1" customWidth="1"/>
    <col min="4866" max="4867" width="9.140625" style="102"/>
    <col min="4868" max="4868" width="7.7109375" style="102" customWidth="1"/>
    <col min="4869" max="4869" width="9.140625" style="102"/>
    <col min="4870" max="4870" width="7.140625" style="102" customWidth="1"/>
    <col min="4871" max="4871" width="13.28515625" style="102" customWidth="1"/>
    <col min="4872" max="4872" width="10" style="102" customWidth="1"/>
    <col min="4873" max="5117" width="9.140625" style="102"/>
    <col min="5118" max="5118" width="31" style="102" customWidth="1"/>
    <col min="5119" max="5121" width="0" style="102" hidden="1" customWidth="1"/>
    <col min="5122" max="5123" width="9.140625" style="102"/>
    <col min="5124" max="5124" width="7.7109375" style="102" customWidth="1"/>
    <col min="5125" max="5125" width="9.140625" style="102"/>
    <col min="5126" max="5126" width="7.140625" style="102" customWidth="1"/>
    <col min="5127" max="5127" width="13.28515625" style="102" customWidth="1"/>
    <col min="5128" max="5128" width="10" style="102" customWidth="1"/>
    <col min="5129" max="5373" width="9.140625" style="102"/>
    <col min="5374" max="5374" width="31" style="102" customWidth="1"/>
    <col min="5375" max="5377" width="0" style="102" hidden="1" customWidth="1"/>
    <col min="5378" max="5379" width="9.140625" style="102"/>
    <col min="5380" max="5380" width="7.7109375" style="102" customWidth="1"/>
    <col min="5381" max="5381" width="9.140625" style="102"/>
    <col min="5382" max="5382" width="7.140625" style="102" customWidth="1"/>
    <col min="5383" max="5383" width="13.28515625" style="102" customWidth="1"/>
    <col min="5384" max="5384" width="10" style="102" customWidth="1"/>
    <col min="5385" max="5629" width="9.140625" style="102"/>
    <col min="5630" max="5630" width="31" style="102" customWidth="1"/>
    <col min="5631" max="5633" width="0" style="102" hidden="1" customWidth="1"/>
    <col min="5634" max="5635" width="9.140625" style="102"/>
    <col min="5636" max="5636" width="7.7109375" style="102" customWidth="1"/>
    <col min="5637" max="5637" width="9.140625" style="102"/>
    <col min="5638" max="5638" width="7.140625" style="102" customWidth="1"/>
    <col min="5639" max="5639" width="13.28515625" style="102" customWidth="1"/>
    <col min="5640" max="5640" width="10" style="102" customWidth="1"/>
    <col min="5641" max="5885" width="9.140625" style="102"/>
    <col min="5886" max="5886" width="31" style="102" customWidth="1"/>
    <col min="5887" max="5889" width="0" style="102" hidden="1" customWidth="1"/>
    <col min="5890" max="5891" width="9.140625" style="102"/>
    <col min="5892" max="5892" width="7.7109375" style="102" customWidth="1"/>
    <col min="5893" max="5893" width="9.140625" style="102"/>
    <col min="5894" max="5894" width="7.140625" style="102" customWidth="1"/>
    <col min="5895" max="5895" width="13.28515625" style="102" customWidth="1"/>
    <col min="5896" max="5896" width="10" style="102" customWidth="1"/>
    <col min="5897" max="6141" width="9.140625" style="102"/>
    <col min="6142" max="6142" width="31" style="102" customWidth="1"/>
    <col min="6143" max="6145" width="0" style="102" hidden="1" customWidth="1"/>
    <col min="6146" max="6147" width="9.140625" style="102"/>
    <col min="6148" max="6148" width="7.7109375" style="102" customWidth="1"/>
    <col min="6149" max="6149" width="9.140625" style="102"/>
    <col min="6150" max="6150" width="7.140625" style="102" customWidth="1"/>
    <col min="6151" max="6151" width="13.28515625" style="102" customWidth="1"/>
    <col min="6152" max="6152" width="10" style="102" customWidth="1"/>
    <col min="6153" max="6397" width="9.140625" style="102"/>
    <col min="6398" max="6398" width="31" style="102" customWidth="1"/>
    <col min="6399" max="6401" width="0" style="102" hidden="1" customWidth="1"/>
    <col min="6402" max="6403" width="9.140625" style="102"/>
    <col min="6404" max="6404" width="7.7109375" style="102" customWidth="1"/>
    <col min="6405" max="6405" width="9.140625" style="102"/>
    <col min="6406" max="6406" width="7.140625" style="102" customWidth="1"/>
    <col min="6407" max="6407" width="13.28515625" style="102" customWidth="1"/>
    <col min="6408" max="6408" width="10" style="102" customWidth="1"/>
    <col min="6409" max="6653" width="9.140625" style="102"/>
    <col min="6654" max="6654" width="31" style="102" customWidth="1"/>
    <col min="6655" max="6657" width="0" style="102" hidden="1" customWidth="1"/>
    <col min="6658" max="6659" width="9.140625" style="102"/>
    <col min="6660" max="6660" width="7.7109375" style="102" customWidth="1"/>
    <col min="6661" max="6661" width="9.140625" style="102"/>
    <col min="6662" max="6662" width="7.140625" style="102" customWidth="1"/>
    <col min="6663" max="6663" width="13.28515625" style="102" customWidth="1"/>
    <col min="6664" max="6664" width="10" style="102" customWidth="1"/>
    <col min="6665" max="6909" width="9.140625" style="102"/>
    <col min="6910" max="6910" width="31" style="102" customWidth="1"/>
    <col min="6911" max="6913" width="0" style="102" hidden="1" customWidth="1"/>
    <col min="6914" max="6915" width="9.140625" style="102"/>
    <col min="6916" max="6916" width="7.7109375" style="102" customWidth="1"/>
    <col min="6917" max="6917" width="9.140625" style="102"/>
    <col min="6918" max="6918" width="7.140625" style="102" customWidth="1"/>
    <col min="6919" max="6919" width="13.28515625" style="102" customWidth="1"/>
    <col min="6920" max="6920" width="10" style="102" customWidth="1"/>
    <col min="6921" max="7165" width="9.140625" style="102"/>
    <col min="7166" max="7166" width="31" style="102" customWidth="1"/>
    <col min="7167" max="7169" width="0" style="102" hidden="1" customWidth="1"/>
    <col min="7170" max="7171" width="9.140625" style="102"/>
    <col min="7172" max="7172" width="7.7109375" style="102" customWidth="1"/>
    <col min="7173" max="7173" width="9.140625" style="102"/>
    <col min="7174" max="7174" width="7.140625" style="102" customWidth="1"/>
    <col min="7175" max="7175" width="13.28515625" style="102" customWidth="1"/>
    <col min="7176" max="7176" width="10" style="102" customWidth="1"/>
    <col min="7177" max="7421" width="9.140625" style="102"/>
    <col min="7422" max="7422" width="31" style="102" customWidth="1"/>
    <col min="7423" max="7425" width="0" style="102" hidden="1" customWidth="1"/>
    <col min="7426" max="7427" width="9.140625" style="102"/>
    <col min="7428" max="7428" width="7.7109375" style="102" customWidth="1"/>
    <col min="7429" max="7429" width="9.140625" style="102"/>
    <col min="7430" max="7430" width="7.140625" style="102" customWidth="1"/>
    <col min="7431" max="7431" width="13.28515625" style="102" customWidth="1"/>
    <col min="7432" max="7432" width="10" style="102" customWidth="1"/>
    <col min="7433" max="7677" width="9.140625" style="102"/>
    <col min="7678" max="7678" width="31" style="102" customWidth="1"/>
    <col min="7679" max="7681" width="0" style="102" hidden="1" customWidth="1"/>
    <col min="7682" max="7683" width="9.140625" style="102"/>
    <col min="7684" max="7684" width="7.7109375" style="102" customWidth="1"/>
    <col min="7685" max="7685" width="9.140625" style="102"/>
    <col min="7686" max="7686" width="7.140625" style="102" customWidth="1"/>
    <col min="7687" max="7687" width="13.28515625" style="102" customWidth="1"/>
    <col min="7688" max="7688" width="10" style="102" customWidth="1"/>
    <col min="7689" max="7933" width="9.140625" style="102"/>
    <col min="7934" max="7934" width="31" style="102" customWidth="1"/>
    <col min="7935" max="7937" width="0" style="102" hidden="1" customWidth="1"/>
    <col min="7938" max="7939" width="9.140625" style="102"/>
    <col min="7940" max="7940" width="7.7109375" style="102" customWidth="1"/>
    <col min="7941" max="7941" width="9.140625" style="102"/>
    <col min="7942" max="7942" width="7.140625" style="102" customWidth="1"/>
    <col min="7943" max="7943" width="13.28515625" style="102" customWidth="1"/>
    <col min="7944" max="7944" width="10" style="102" customWidth="1"/>
    <col min="7945" max="8189" width="9.140625" style="102"/>
    <col min="8190" max="8190" width="31" style="102" customWidth="1"/>
    <col min="8191" max="8193" width="0" style="102" hidden="1" customWidth="1"/>
    <col min="8194" max="8195" width="9.140625" style="102"/>
    <col min="8196" max="8196" width="7.7109375" style="102" customWidth="1"/>
    <col min="8197" max="8197" width="9.140625" style="102"/>
    <col min="8198" max="8198" width="7.140625" style="102" customWidth="1"/>
    <col min="8199" max="8199" width="13.28515625" style="102" customWidth="1"/>
    <col min="8200" max="8200" width="10" style="102" customWidth="1"/>
    <col min="8201" max="8445" width="9.140625" style="102"/>
    <col min="8446" max="8446" width="31" style="102" customWidth="1"/>
    <col min="8447" max="8449" width="0" style="102" hidden="1" customWidth="1"/>
    <col min="8450" max="8451" width="9.140625" style="102"/>
    <col min="8452" max="8452" width="7.7109375" style="102" customWidth="1"/>
    <col min="8453" max="8453" width="9.140625" style="102"/>
    <col min="8454" max="8454" width="7.140625" style="102" customWidth="1"/>
    <col min="8455" max="8455" width="13.28515625" style="102" customWidth="1"/>
    <col min="8456" max="8456" width="10" style="102" customWidth="1"/>
    <col min="8457" max="8701" width="9.140625" style="102"/>
    <col min="8702" max="8702" width="31" style="102" customWidth="1"/>
    <col min="8703" max="8705" width="0" style="102" hidden="1" customWidth="1"/>
    <col min="8706" max="8707" width="9.140625" style="102"/>
    <col min="8708" max="8708" width="7.7109375" style="102" customWidth="1"/>
    <col min="8709" max="8709" width="9.140625" style="102"/>
    <col min="8710" max="8710" width="7.140625" style="102" customWidth="1"/>
    <col min="8711" max="8711" width="13.28515625" style="102" customWidth="1"/>
    <col min="8712" max="8712" width="10" style="102" customWidth="1"/>
    <col min="8713" max="8957" width="9.140625" style="102"/>
    <col min="8958" max="8958" width="31" style="102" customWidth="1"/>
    <col min="8959" max="8961" width="0" style="102" hidden="1" customWidth="1"/>
    <col min="8962" max="8963" width="9.140625" style="102"/>
    <col min="8964" max="8964" width="7.7109375" style="102" customWidth="1"/>
    <col min="8965" max="8965" width="9.140625" style="102"/>
    <col min="8966" max="8966" width="7.140625" style="102" customWidth="1"/>
    <col min="8967" max="8967" width="13.28515625" style="102" customWidth="1"/>
    <col min="8968" max="8968" width="10" style="102" customWidth="1"/>
    <col min="8969" max="9213" width="9.140625" style="102"/>
    <col min="9214" max="9214" width="31" style="102" customWidth="1"/>
    <col min="9215" max="9217" width="0" style="102" hidden="1" customWidth="1"/>
    <col min="9218" max="9219" width="9.140625" style="102"/>
    <col min="9220" max="9220" width="7.7109375" style="102" customWidth="1"/>
    <col min="9221" max="9221" width="9.140625" style="102"/>
    <col min="9222" max="9222" width="7.140625" style="102" customWidth="1"/>
    <col min="9223" max="9223" width="13.28515625" style="102" customWidth="1"/>
    <col min="9224" max="9224" width="10" style="102" customWidth="1"/>
    <col min="9225" max="9469" width="9.140625" style="102"/>
    <col min="9470" max="9470" width="31" style="102" customWidth="1"/>
    <col min="9471" max="9473" width="0" style="102" hidden="1" customWidth="1"/>
    <col min="9474" max="9475" width="9.140625" style="102"/>
    <col min="9476" max="9476" width="7.7109375" style="102" customWidth="1"/>
    <col min="9477" max="9477" width="9.140625" style="102"/>
    <col min="9478" max="9478" width="7.140625" style="102" customWidth="1"/>
    <col min="9479" max="9479" width="13.28515625" style="102" customWidth="1"/>
    <col min="9480" max="9480" width="10" style="102" customWidth="1"/>
    <col min="9481" max="9725" width="9.140625" style="102"/>
    <col min="9726" max="9726" width="31" style="102" customWidth="1"/>
    <col min="9727" max="9729" width="0" style="102" hidden="1" customWidth="1"/>
    <col min="9730" max="9731" width="9.140625" style="102"/>
    <col min="9732" max="9732" width="7.7109375" style="102" customWidth="1"/>
    <col min="9733" max="9733" width="9.140625" style="102"/>
    <col min="9734" max="9734" width="7.140625" style="102" customWidth="1"/>
    <col min="9735" max="9735" width="13.28515625" style="102" customWidth="1"/>
    <col min="9736" max="9736" width="10" style="102" customWidth="1"/>
    <col min="9737" max="9981" width="9.140625" style="102"/>
    <col min="9982" max="9982" width="31" style="102" customWidth="1"/>
    <col min="9983" max="9985" width="0" style="102" hidden="1" customWidth="1"/>
    <col min="9986" max="9987" width="9.140625" style="102"/>
    <col min="9988" max="9988" width="7.7109375" style="102" customWidth="1"/>
    <col min="9989" max="9989" width="9.140625" style="102"/>
    <col min="9990" max="9990" width="7.140625" style="102" customWidth="1"/>
    <col min="9991" max="9991" width="13.28515625" style="102" customWidth="1"/>
    <col min="9992" max="9992" width="10" style="102" customWidth="1"/>
    <col min="9993" max="10237" width="9.140625" style="102"/>
    <col min="10238" max="10238" width="31" style="102" customWidth="1"/>
    <col min="10239" max="10241" width="0" style="102" hidden="1" customWidth="1"/>
    <col min="10242" max="10243" width="9.140625" style="102"/>
    <col min="10244" max="10244" width="7.7109375" style="102" customWidth="1"/>
    <col min="10245" max="10245" width="9.140625" style="102"/>
    <col min="10246" max="10246" width="7.140625" style="102" customWidth="1"/>
    <col min="10247" max="10247" width="13.28515625" style="102" customWidth="1"/>
    <col min="10248" max="10248" width="10" style="102" customWidth="1"/>
    <col min="10249" max="10493" width="9.140625" style="102"/>
    <col min="10494" max="10494" width="31" style="102" customWidth="1"/>
    <col min="10495" max="10497" width="0" style="102" hidden="1" customWidth="1"/>
    <col min="10498" max="10499" width="9.140625" style="102"/>
    <col min="10500" max="10500" width="7.7109375" style="102" customWidth="1"/>
    <col min="10501" max="10501" width="9.140625" style="102"/>
    <col min="10502" max="10502" width="7.140625" style="102" customWidth="1"/>
    <col min="10503" max="10503" width="13.28515625" style="102" customWidth="1"/>
    <col min="10504" max="10504" width="10" style="102" customWidth="1"/>
    <col min="10505" max="10749" width="9.140625" style="102"/>
    <col min="10750" max="10750" width="31" style="102" customWidth="1"/>
    <col min="10751" max="10753" width="0" style="102" hidden="1" customWidth="1"/>
    <col min="10754" max="10755" width="9.140625" style="102"/>
    <col min="10756" max="10756" width="7.7109375" style="102" customWidth="1"/>
    <col min="10757" max="10757" width="9.140625" style="102"/>
    <col min="10758" max="10758" width="7.140625" style="102" customWidth="1"/>
    <col min="10759" max="10759" width="13.28515625" style="102" customWidth="1"/>
    <col min="10760" max="10760" width="10" style="102" customWidth="1"/>
    <col min="10761" max="11005" width="9.140625" style="102"/>
    <col min="11006" max="11006" width="31" style="102" customWidth="1"/>
    <col min="11007" max="11009" width="0" style="102" hidden="1" customWidth="1"/>
    <col min="11010" max="11011" width="9.140625" style="102"/>
    <col min="11012" max="11012" width="7.7109375" style="102" customWidth="1"/>
    <col min="11013" max="11013" width="9.140625" style="102"/>
    <col min="11014" max="11014" width="7.140625" style="102" customWidth="1"/>
    <col min="11015" max="11015" width="13.28515625" style="102" customWidth="1"/>
    <col min="11016" max="11016" width="10" style="102" customWidth="1"/>
    <col min="11017" max="11261" width="9.140625" style="102"/>
    <col min="11262" max="11262" width="31" style="102" customWidth="1"/>
    <col min="11263" max="11265" width="0" style="102" hidden="1" customWidth="1"/>
    <col min="11266" max="11267" width="9.140625" style="102"/>
    <col min="11268" max="11268" width="7.7109375" style="102" customWidth="1"/>
    <col min="11269" max="11269" width="9.140625" style="102"/>
    <col min="11270" max="11270" width="7.140625" style="102" customWidth="1"/>
    <col min="11271" max="11271" width="13.28515625" style="102" customWidth="1"/>
    <col min="11272" max="11272" width="10" style="102" customWidth="1"/>
    <col min="11273" max="11517" width="9.140625" style="102"/>
    <col min="11518" max="11518" width="31" style="102" customWidth="1"/>
    <col min="11519" max="11521" width="0" style="102" hidden="1" customWidth="1"/>
    <col min="11522" max="11523" width="9.140625" style="102"/>
    <col min="11524" max="11524" width="7.7109375" style="102" customWidth="1"/>
    <col min="11525" max="11525" width="9.140625" style="102"/>
    <col min="11526" max="11526" width="7.140625" style="102" customWidth="1"/>
    <col min="11527" max="11527" width="13.28515625" style="102" customWidth="1"/>
    <col min="11528" max="11528" width="10" style="102" customWidth="1"/>
    <col min="11529" max="11773" width="9.140625" style="102"/>
    <col min="11774" max="11774" width="31" style="102" customWidth="1"/>
    <col min="11775" max="11777" width="0" style="102" hidden="1" customWidth="1"/>
    <col min="11778" max="11779" width="9.140625" style="102"/>
    <col min="11780" max="11780" width="7.7109375" style="102" customWidth="1"/>
    <col min="11781" max="11781" width="9.140625" style="102"/>
    <col min="11782" max="11782" width="7.140625" style="102" customWidth="1"/>
    <col min="11783" max="11783" width="13.28515625" style="102" customWidth="1"/>
    <col min="11784" max="11784" width="10" style="102" customWidth="1"/>
    <col min="11785" max="12029" width="9.140625" style="102"/>
    <col min="12030" max="12030" width="31" style="102" customWidth="1"/>
    <col min="12031" max="12033" width="0" style="102" hidden="1" customWidth="1"/>
    <col min="12034" max="12035" width="9.140625" style="102"/>
    <col min="12036" max="12036" width="7.7109375" style="102" customWidth="1"/>
    <col min="12037" max="12037" width="9.140625" style="102"/>
    <col min="12038" max="12038" width="7.140625" style="102" customWidth="1"/>
    <col min="12039" max="12039" width="13.28515625" style="102" customWidth="1"/>
    <col min="12040" max="12040" width="10" style="102" customWidth="1"/>
    <col min="12041" max="12285" width="9.140625" style="102"/>
    <col min="12286" max="12286" width="31" style="102" customWidth="1"/>
    <col min="12287" max="12289" width="0" style="102" hidden="1" customWidth="1"/>
    <col min="12290" max="12291" width="9.140625" style="102"/>
    <col min="12292" max="12292" width="7.7109375" style="102" customWidth="1"/>
    <col min="12293" max="12293" width="9.140625" style="102"/>
    <col min="12294" max="12294" width="7.140625" style="102" customWidth="1"/>
    <col min="12295" max="12295" width="13.28515625" style="102" customWidth="1"/>
    <col min="12296" max="12296" width="10" style="102" customWidth="1"/>
    <col min="12297" max="12541" width="9.140625" style="102"/>
    <col min="12542" max="12542" width="31" style="102" customWidth="1"/>
    <col min="12543" max="12545" width="0" style="102" hidden="1" customWidth="1"/>
    <col min="12546" max="12547" width="9.140625" style="102"/>
    <col min="12548" max="12548" width="7.7109375" style="102" customWidth="1"/>
    <col min="12549" max="12549" width="9.140625" style="102"/>
    <col min="12550" max="12550" width="7.140625" style="102" customWidth="1"/>
    <col min="12551" max="12551" width="13.28515625" style="102" customWidth="1"/>
    <col min="12552" max="12552" width="10" style="102" customWidth="1"/>
    <col min="12553" max="12797" width="9.140625" style="102"/>
    <col min="12798" max="12798" width="31" style="102" customWidth="1"/>
    <col min="12799" max="12801" width="0" style="102" hidden="1" customWidth="1"/>
    <col min="12802" max="12803" width="9.140625" style="102"/>
    <col min="12804" max="12804" width="7.7109375" style="102" customWidth="1"/>
    <col min="12805" max="12805" width="9.140625" style="102"/>
    <col min="12806" max="12806" width="7.140625" style="102" customWidth="1"/>
    <col min="12807" max="12807" width="13.28515625" style="102" customWidth="1"/>
    <col min="12808" max="12808" width="10" style="102" customWidth="1"/>
    <col min="12809" max="13053" width="9.140625" style="102"/>
    <col min="13054" max="13054" width="31" style="102" customWidth="1"/>
    <col min="13055" max="13057" width="0" style="102" hidden="1" customWidth="1"/>
    <col min="13058" max="13059" width="9.140625" style="102"/>
    <col min="13060" max="13060" width="7.7109375" style="102" customWidth="1"/>
    <col min="13061" max="13061" width="9.140625" style="102"/>
    <col min="13062" max="13062" width="7.140625" style="102" customWidth="1"/>
    <col min="13063" max="13063" width="13.28515625" style="102" customWidth="1"/>
    <col min="13064" max="13064" width="10" style="102" customWidth="1"/>
    <col min="13065" max="13309" width="9.140625" style="102"/>
    <col min="13310" max="13310" width="31" style="102" customWidth="1"/>
    <col min="13311" max="13313" width="0" style="102" hidden="1" customWidth="1"/>
    <col min="13314" max="13315" width="9.140625" style="102"/>
    <col min="13316" max="13316" width="7.7109375" style="102" customWidth="1"/>
    <col min="13317" max="13317" width="9.140625" style="102"/>
    <col min="13318" max="13318" width="7.140625" style="102" customWidth="1"/>
    <col min="13319" max="13319" width="13.28515625" style="102" customWidth="1"/>
    <col min="13320" max="13320" width="10" style="102" customWidth="1"/>
    <col min="13321" max="13565" width="9.140625" style="102"/>
    <col min="13566" max="13566" width="31" style="102" customWidth="1"/>
    <col min="13567" max="13569" width="0" style="102" hidden="1" customWidth="1"/>
    <col min="13570" max="13571" width="9.140625" style="102"/>
    <col min="13572" max="13572" width="7.7109375" style="102" customWidth="1"/>
    <col min="13573" max="13573" width="9.140625" style="102"/>
    <col min="13574" max="13574" width="7.140625" style="102" customWidth="1"/>
    <col min="13575" max="13575" width="13.28515625" style="102" customWidth="1"/>
    <col min="13576" max="13576" width="10" style="102" customWidth="1"/>
    <col min="13577" max="13821" width="9.140625" style="102"/>
    <col min="13822" max="13822" width="31" style="102" customWidth="1"/>
    <col min="13823" max="13825" width="0" style="102" hidden="1" customWidth="1"/>
    <col min="13826" max="13827" width="9.140625" style="102"/>
    <col min="13828" max="13828" width="7.7109375" style="102" customWidth="1"/>
    <col min="13829" max="13829" width="9.140625" style="102"/>
    <col min="13830" max="13830" width="7.140625" style="102" customWidth="1"/>
    <col min="13831" max="13831" width="13.28515625" style="102" customWidth="1"/>
    <col min="13832" max="13832" width="10" style="102" customWidth="1"/>
    <col min="13833" max="14077" width="9.140625" style="102"/>
    <col min="14078" max="14078" width="31" style="102" customWidth="1"/>
    <col min="14079" max="14081" width="0" style="102" hidden="1" customWidth="1"/>
    <col min="14082" max="14083" width="9.140625" style="102"/>
    <col min="14084" max="14084" width="7.7109375" style="102" customWidth="1"/>
    <col min="14085" max="14085" width="9.140625" style="102"/>
    <col min="14086" max="14086" width="7.140625" style="102" customWidth="1"/>
    <col min="14087" max="14087" width="13.28515625" style="102" customWidth="1"/>
    <col min="14088" max="14088" width="10" style="102" customWidth="1"/>
    <col min="14089" max="14333" width="9.140625" style="102"/>
    <col min="14334" max="14334" width="31" style="102" customWidth="1"/>
    <col min="14335" max="14337" width="0" style="102" hidden="1" customWidth="1"/>
    <col min="14338" max="14339" width="9.140625" style="102"/>
    <col min="14340" max="14340" width="7.7109375" style="102" customWidth="1"/>
    <col min="14341" max="14341" width="9.140625" style="102"/>
    <col min="14342" max="14342" width="7.140625" style="102" customWidth="1"/>
    <col min="14343" max="14343" width="13.28515625" style="102" customWidth="1"/>
    <col min="14344" max="14344" width="10" style="102" customWidth="1"/>
    <col min="14345" max="14589" width="9.140625" style="102"/>
    <col min="14590" max="14590" width="31" style="102" customWidth="1"/>
    <col min="14591" max="14593" width="0" style="102" hidden="1" customWidth="1"/>
    <col min="14594" max="14595" width="9.140625" style="102"/>
    <col min="14596" max="14596" width="7.7109375" style="102" customWidth="1"/>
    <col min="14597" max="14597" width="9.140625" style="102"/>
    <col min="14598" max="14598" width="7.140625" style="102" customWidth="1"/>
    <col min="14599" max="14599" width="13.28515625" style="102" customWidth="1"/>
    <col min="14600" max="14600" width="10" style="102" customWidth="1"/>
    <col min="14601" max="14845" width="9.140625" style="102"/>
    <col min="14846" max="14846" width="31" style="102" customWidth="1"/>
    <col min="14847" max="14849" width="0" style="102" hidden="1" customWidth="1"/>
    <col min="14850" max="14851" width="9.140625" style="102"/>
    <col min="14852" max="14852" width="7.7109375" style="102" customWidth="1"/>
    <col min="14853" max="14853" width="9.140625" style="102"/>
    <col min="14854" max="14854" width="7.140625" style="102" customWidth="1"/>
    <col min="14855" max="14855" width="13.28515625" style="102" customWidth="1"/>
    <col min="14856" max="14856" width="10" style="102" customWidth="1"/>
    <col min="14857" max="15101" width="9.140625" style="102"/>
    <col min="15102" max="15102" width="31" style="102" customWidth="1"/>
    <col min="15103" max="15105" width="0" style="102" hidden="1" customWidth="1"/>
    <col min="15106" max="15107" width="9.140625" style="102"/>
    <col min="15108" max="15108" width="7.7109375" style="102" customWidth="1"/>
    <col min="15109" max="15109" width="9.140625" style="102"/>
    <col min="15110" max="15110" width="7.140625" style="102" customWidth="1"/>
    <col min="15111" max="15111" width="13.28515625" style="102" customWidth="1"/>
    <col min="15112" max="15112" width="10" style="102" customWidth="1"/>
    <col min="15113" max="15357" width="9.140625" style="102"/>
    <col min="15358" max="15358" width="31" style="102" customWidth="1"/>
    <col min="15359" max="15361" width="0" style="102" hidden="1" customWidth="1"/>
    <col min="15362" max="15363" width="9.140625" style="102"/>
    <col min="15364" max="15364" width="7.7109375" style="102" customWidth="1"/>
    <col min="15365" max="15365" width="9.140625" style="102"/>
    <col min="15366" max="15366" width="7.140625" style="102" customWidth="1"/>
    <col min="15367" max="15367" width="13.28515625" style="102" customWidth="1"/>
    <col min="15368" max="15368" width="10" style="102" customWidth="1"/>
    <col min="15369" max="15613" width="9.140625" style="102"/>
    <col min="15614" max="15614" width="31" style="102" customWidth="1"/>
    <col min="15615" max="15617" width="0" style="102" hidden="1" customWidth="1"/>
    <col min="15618" max="15619" width="9.140625" style="102"/>
    <col min="15620" max="15620" width="7.7109375" style="102" customWidth="1"/>
    <col min="15621" max="15621" width="9.140625" style="102"/>
    <col min="15622" max="15622" width="7.140625" style="102" customWidth="1"/>
    <col min="15623" max="15623" width="13.28515625" style="102" customWidth="1"/>
    <col min="15624" max="15624" width="10" style="102" customWidth="1"/>
    <col min="15625" max="15869" width="9.140625" style="102"/>
    <col min="15870" max="15870" width="31" style="102" customWidth="1"/>
    <col min="15871" max="15873" width="0" style="102" hidden="1" customWidth="1"/>
    <col min="15874" max="15875" width="9.140625" style="102"/>
    <col min="15876" max="15876" width="7.7109375" style="102" customWidth="1"/>
    <col min="15877" max="15877" width="9.140625" style="102"/>
    <col min="15878" max="15878" width="7.140625" style="102" customWidth="1"/>
    <col min="15879" max="15879" width="13.28515625" style="102" customWidth="1"/>
    <col min="15880" max="15880" width="10" style="102" customWidth="1"/>
    <col min="15881" max="16125" width="9.140625" style="102"/>
    <col min="16126" max="16126" width="31" style="102" customWidth="1"/>
    <col min="16127" max="16129" width="0" style="102" hidden="1" customWidth="1"/>
    <col min="16130" max="16131" width="9.140625" style="102"/>
    <col min="16132" max="16132" width="7.7109375" style="102" customWidth="1"/>
    <col min="16133" max="16133" width="9.140625" style="102"/>
    <col min="16134" max="16134" width="7.140625" style="102" customWidth="1"/>
    <col min="16135" max="16135" width="13.28515625" style="102" customWidth="1"/>
    <col min="16136" max="16136" width="10" style="102" customWidth="1"/>
    <col min="16137" max="16384" width="9.140625" style="102"/>
  </cols>
  <sheetData>
    <row r="1" spans="1:10">
      <c r="A1" s="97" t="s">
        <v>267</v>
      </c>
      <c r="B1" s="98"/>
      <c r="C1" s="98"/>
      <c r="D1" s="98"/>
      <c r="E1" s="99"/>
      <c r="F1" s="100"/>
      <c r="G1" s="99"/>
      <c r="H1" s="100"/>
      <c r="I1" s="101"/>
    </row>
    <row r="2" spans="1:10" ht="32.25" customHeight="1">
      <c r="A2" s="127">
        <v>43557</v>
      </c>
      <c r="B2" s="103"/>
      <c r="C2" s="103"/>
      <c r="D2" s="103"/>
      <c r="E2" s="165" t="s">
        <v>173</v>
      </c>
      <c r="F2" s="165"/>
      <c r="G2" s="165"/>
      <c r="H2" s="167" t="s">
        <v>290</v>
      </c>
      <c r="I2" s="168"/>
    </row>
    <row r="3" spans="1:10">
      <c r="A3" s="166" t="s">
        <v>268</v>
      </c>
      <c r="B3" s="103"/>
      <c r="C3" s="103"/>
      <c r="D3" s="103"/>
      <c r="E3" s="169" t="s">
        <v>174</v>
      </c>
      <c r="F3" s="169" t="s">
        <v>175</v>
      </c>
      <c r="G3" s="169" t="s">
        <v>289</v>
      </c>
      <c r="H3" s="172" t="s">
        <v>176</v>
      </c>
      <c r="I3" s="175" t="s">
        <v>289</v>
      </c>
    </row>
    <row r="4" spans="1:10">
      <c r="A4" s="166"/>
      <c r="B4" s="103"/>
      <c r="C4" s="103"/>
      <c r="D4" s="103"/>
      <c r="E4" s="170"/>
      <c r="F4" s="170"/>
      <c r="G4" s="170"/>
      <c r="H4" s="173"/>
      <c r="I4" s="176"/>
    </row>
    <row r="5" spans="1:10">
      <c r="A5" s="166"/>
      <c r="B5" s="103"/>
      <c r="C5" s="103"/>
      <c r="D5" s="103">
        <f>SUM(D9:D37)</f>
        <v>0</v>
      </c>
      <c r="E5" s="170"/>
      <c r="F5" s="170"/>
      <c r="G5" s="170"/>
      <c r="H5" s="173"/>
      <c r="I5" s="176"/>
    </row>
    <row r="6" spans="1:10">
      <c r="A6" s="166"/>
      <c r="B6" s="103"/>
      <c r="C6" s="103"/>
      <c r="D6" s="103" t="s">
        <v>269</v>
      </c>
      <c r="E6" s="170"/>
      <c r="F6" s="170"/>
      <c r="G6" s="170"/>
      <c r="H6" s="173"/>
      <c r="I6" s="176"/>
    </row>
    <row r="7" spans="1:10" ht="37.5" customHeight="1" thickBot="1">
      <c r="A7" s="166"/>
      <c r="B7" s="105" t="s">
        <v>270</v>
      </c>
      <c r="C7" s="103"/>
      <c r="D7" s="103" t="s">
        <v>271</v>
      </c>
      <c r="E7" s="171"/>
      <c r="F7" s="171"/>
      <c r="G7" s="171"/>
      <c r="H7" s="174"/>
      <c r="I7" s="177"/>
    </row>
    <row r="8" spans="1:10" ht="15.75" hidden="1" customHeight="1" thickBot="1">
      <c r="A8" s="104" t="s">
        <v>4</v>
      </c>
      <c r="B8" s="103" t="s">
        <v>272</v>
      </c>
      <c r="C8" s="103" t="s">
        <v>273</v>
      </c>
      <c r="D8" s="106">
        <f>SUM(D5/29)</f>
        <v>0</v>
      </c>
      <c r="E8" s="107">
        <f>SUM(E9:E37)</f>
        <v>4642</v>
      </c>
      <c r="F8" s="107">
        <f>SUM(F9:F37)</f>
        <v>3692</v>
      </c>
      <c r="G8" s="107">
        <f>SUM(G9:G37)</f>
        <v>13</v>
      </c>
      <c r="H8" s="108">
        <f>SUM(H9:H37)</f>
        <v>5912</v>
      </c>
      <c r="I8" s="109">
        <f>SUM(I9:I37)</f>
        <v>33</v>
      </c>
      <c r="J8" s="110"/>
    </row>
    <row r="9" spans="1:10">
      <c r="A9" s="111" t="s">
        <v>304</v>
      </c>
      <c r="B9" s="112"/>
      <c r="C9" s="113"/>
      <c r="D9" s="112"/>
      <c r="E9" s="114">
        <v>146</v>
      </c>
      <c r="F9" s="114">
        <v>118</v>
      </c>
      <c r="G9" s="114">
        <v>1</v>
      </c>
      <c r="H9" s="115">
        <v>171</v>
      </c>
      <c r="I9" s="116">
        <v>0</v>
      </c>
    </row>
    <row r="10" spans="1:10">
      <c r="A10" s="111" t="s">
        <v>305</v>
      </c>
      <c r="B10" s="112"/>
      <c r="C10" s="113"/>
      <c r="D10" s="112"/>
      <c r="E10" s="117">
        <v>237</v>
      </c>
      <c r="F10" s="117">
        <v>209</v>
      </c>
      <c r="G10" s="117">
        <v>1</v>
      </c>
      <c r="H10" s="118">
        <v>295</v>
      </c>
      <c r="I10" s="119">
        <v>2</v>
      </c>
    </row>
    <row r="11" spans="1:10">
      <c r="A11" s="111" t="s">
        <v>274</v>
      </c>
      <c r="B11" s="112"/>
      <c r="C11" s="113"/>
      <c r="D11" s="112"/>
      <c r="E11" s="120">
        <v>84</v>
      </c>
      <c r="F11" s="120">
        <v>32</v>
      </c>
      <c r="G11" s="120">
        <v>0</v>
      </c>
      <c r="H11" s="121">
        <v>84</v>
      </c>
      <c r="I11" s="122">
        <v>0</v>
      </c>
    </row>
    <row r="12" spans="1:10">
      <c r="A12" s="111" t="s">
        <v>275</v>
      </c>
      <c r="B12" s="112"/>
      <c r="C12" s="113"/>
      <c r="D12" s="112"/>
      <c r="E12" s="120">
        <v>183</v>
      </c>
      <c r="F12" s="120">
        <v>195</v>
      </c>
      <c r="G12" s="120">
        <v>0</v>
      </c>
      <c r="H12" s="121">
        <v>259</v>
      </c>
      <c r="I12" s="122">
        <v>4</v>
      </c>
    </row>
    <row r="13" spans="1:10">
      <c r="A13" s="111" t="s">
        <v>303</v>
      </c>
      <c r="B13" s="112"/>
      <c r="C13" s="113"/>
      <c r="D13" s="112"/>
      <c r="E13" s="120">
        <v>169</v>
      </c>
      <c r="F13" s="120">
        <v>108</v>
      </c>
      <c r="G13" s="120">
        <v>0</v>
      </c>
      <c r="H13" s="121">
        <v>195</v>
      </c>
      <c r="I13" s="122">
        <v>3</v>
      </c>
    </row>
    <row r="14" spans="1:10">
      <c r="A14" s="111" t="s">
        <v>276</v>
      </c>
      <c r="B14" s="112"/>
      <c r="C14" s="113"/>
      <c r="D14" s="112"/>
      <c r="E14" s="120">
        <v>54</v>
      </c>
      <c r="F14" s="120">
        <v>28</v>
      </c>
      <c r="G14" s="120">
        <v>0</v>
      </c>
      <c r="H14" s="121">
        <v>70</v>
      </c>
      <c r="I14" s="122">
        <v>0</v>
      </c>
    </row>
    <row r="15" spans="1:10">
      <c r="A15" s="111" t="s">
        <v>277</v>
      </c>
      <c r="B15" s="112"/>
      <c r="C15" s="113"/>
      <c r="D15" s="112"/>
      <c r="E15" s="120">
        <v>21</v>
      </c>
      <c r="F15" s="120">
        <v>18</v>
      </c>
      <c r="G15" s="120">
        <v>0</v>
      </c>
      <c r="H15" s="121">
        <v>29</v>
      </c>
      <c r="I15" s="122">
        <v>0</v>
      </c>
    </row>
    <row r="16" spans="1:10">
      <c r="A16" s="111" t="s">
        <v>278</v>
      </c>
      <c r="B16" s="112"/>
      <c r="C16" s="113"/>
      <c r="D16" s="112"/>
      <c r="E16" s="120">
        <v>720</v>
      </c>
      <c r="F16" s="120">
        <v>503</v>
      </c>
      <c r="G16" s="120">
        <v>0</v>
      </c>
      <c r="H16" s="121">
        <v>849</v>
      </c>
      <c r="I16" s="122">
        <v>4</v>
      </c>
    </row>
    <row r="17" spans="1:9">
      <c r="A17" s="111" t="s">
        <v>279</v>
      </c>
      <c r="B17" s="112"/>
      <c r="C17" s="113"/>
      <c r="D17" s="112"/>
      <c r="E17" s="120">
        <v>65</v>
      </c>
      <c r="F17" s="120">
        <v>34</v>
      </c>
      <c r="G17" s="120">
        <v>0</v>
      </c>
      <c r="H17" s="121">
        <v>82</v>
      </c>
      <c r="I17" s="122">
        <v>0</v>
      </c>
    </row>
    <row r="18" spans="1:9">
      <c r="A18" s="111" t="s">
        <v>280</v>
      </c>
      <c r="B18" s="112"/>
      <c r="C18" s="113"/>
      <c r="D18" s="112"/>
      <c r="E18" s="120">
        <v>50</v>
      </c>
      <c r="F18" s="120">
        <v>36</v>
      </c>
      <c r="G18" s="120">
        <v>0</v>
      </c>
      <c r="H18" s="121">
        <v>63</v>
      </c>
      <c r="I18" s="122">
        <v>0</v>
      </c>
    </row>
    <row r="19" spans="1:9">
      <c r="A19" s="111" t="s">
        <v>291</v>
      </c>
      <c r="B19" s="112"/>
      <c r="C19" s="113"/>
      <c r="D19" s="112"/>
      <c r="E19" s="120">
        <v>323</v>
      </c>
      <c r="F19" s="120">
        <v>291</v>
      </c>
      <c r="G19" s="120">
        <v>4</v>
      </c>
      <c r="H19" s="121">
        <v>423</v>
      </c>
      <c r="I19" s="122">
        <v>1</v>
      </c>
    </row>
    <row r="20" spans="1:9">
      <c r="A20" s="111" t="s">
        <v>281</v>
      </c>
      <c r="B20" s="112"/>
      <c r="C20" s="113"/>
      <c r="D20" s="112"/>
      <c r="E20" s="120">
        <v>178</v>
      </c>
      <c r="F20" s="120">
        <v>141</v>
      </c>
      <c r="G20" s="120">
        <v>2</v>
      </c>
      <c r="H20" s="121">
        <v>247</v>
      </c>
      <c r="I20" s="122">
        <v>2</v>
      </c>
    </row>
    <row r="21" spans="1:9">
      <c r="A21" s="111" t="s">
        <v>292</v>
      </c>
      <c r="B21" s="112"/>
      <c r="C21" s="113"/>
      <c r="D21" s="112"/>
      <c r="E21" s="120">
        <v>304</v>
      </c>
      <c r="F21" s="120">
        <v>269</v>
      </c>
      <c r="G21" s="120">
        <v>3</v>
      </c>
      <c r="H21" s="121">
        <v>399</v>
      </c>
      <c r="I21" s="122">
        <v>1</v>
      </c>
    </row>
    <row r="22" spans="1:9">
      <c r="A22" s="111" t="s">
        <v>282</v>
      </c>
      <c r="B22" s="112"/>
      <c r="C22" s="113"/>
      <c r="D22" s="112"/>
      <c r="E22" s="120">
        <v>16</v>
      </c>
      <c r="F22" s="120">
        <v>9</v>
      </c>
      <c r="G22" s="120">
        <v>0</v>
      </c>
      <c r="H22" s="121">
        <v>24</v>
      </c>
      <c r="I22" s="122">
        <v>0</v>
      </c>
    </row>
    <row r="23" spans="1:9">
      <c r="A23" s="111" t="s">
        <v>293</v>
      </c>
      <c r="B23" s="112"/>
      <c r="C23" s="113"/>
      <c r="D23" s="112"/>
      <c r="E23" s="120">
        <v>295</v>
      </c>
      <c r="F23" s="120">
        <v>277</v>
      </c>
      <c r="G23" s="120">
        <v>0</v>
      </c>
      <c r="H23" s="121">
        <v>400</v>
      </c>
      <c r="I23" s="122">
        <v>1</v>
      </c>
    </row>
    <row r="24" spans="1:9">
      <c r="A24" s="111" t="s">
        <v>283</v>
      </c>
      <c r="B24" s="112"/>
      <c r="C24" s="113"/>
      <c r="D24" s="112"/>
      <c r="E24" s="120">
        <v>84</v>
      </c>
      <c r="F24" s="120">
        <v>60</v>
      </c>
      <c r="G24" s="120">
        <v>0</v>
      </c>
      <c r="H24" s="121">
        <v>112</v>
      </c>
      <c r="I24" s="122">
        <v>1</v>
      </c>
    </row>
    <row r="25" spans="1:9">
      <c r="A25" s="111" t="s">
        <v>294</v>
      </c>
      <c r="B25" s="112"/>
      <c r="C25" s="113"/>
      <c r="D25" s="112"/>
      <c r="E25" s="120">
        <v>68</v>
      </c>
      <c r="F25" s="120">
        <v>56</v>
      </c>
      <c r="G25" s="120">
        <v>0</v>
      </c>
      <c r="H25" s="121">
        <v>103</v>
      </c>
      <c r="I25" s="122">
        <v>0</v>
      </c>
    </row>
    <row r="26" spans="1:9">
      <c r="A26" s="111" t="s">
        <v>284</v>
      </c>
      <c r="B26" s="112"/>
      <c r="C26" s="113"/>
      <c r="D26" s="112"/>
      <c r="E26" s="120">
        <v>270</v>
      </c>
      <c r="F26" s="120">
        <v>168</v>
      </c>
      <c r="G26" s="120">
        <v>0</v>
      </c>
      <c r="H26" s="121">
        <v>307</v>
      </c>
      <c r="I26" s="122">
        <v>0</v>
      </c>
    </row>
    <row r="27" spans="1:9">
      <c r="A27" s="111" t="s">
        <v>295</v>
      </c>
      <c r="B27" s="112"/>
      <c r="C27" s="113"/>
      <c r="D27" s="112"/>
      <c r="E27" s="120">
        <v>520</v>
      </c>
      <c r="F27" s="120">
        <v>260</v>
      </c>
      <c r="G27" s="120">
        <v>0</v>
      </c>
      <c r="H27" s="121">
        <v>596</v>
      </c>
      <c r="I27" s="122">
        <v>4</v>
      </c>
    </row>
    <row r="28" spans="1:9">
      <c r="A28" s="111" t="s">
        <v>285</v>
      </c>
      <c r="B28" s="112"/>
      <c r="C28" s="113"/>
      <c r="D28" s="112"/>
      <c r="E28" s="120">
        <v>128</v>
      </c>
      <c r="F28" s="120">
        <v>84</v>
      </c>
      <c r="G28" s="120">
        <v>0</v>
      </c>
      <c r="H28" s="121">
        <v>160</v>
      </c>
      <c r="I28" s="121">
        <v>2</v>
      </c>
    </row>
    <row r="29" spans="1:9">
      <c r="A29" s="111" t="s">
        <v>296</v>
      </c>
      <c r="B29" s="112"/>
      <c r="C29" s="113"/>
      <c r="D29" s="112"/>
      <c r="E29" s="120">
        <v>267</v>
      </c>
      <c r="F29" s="120">
        <v>201</v>
      </c>
      <c r="G29" s="120">
        <v>0</v>
      </c>
      <c r="H29" s="121">
        <v>329</v>
      </c>
      <c r="I29" s="121">
        <v>1</v>
      </c>
    </row>
    <row r="30" spans="1:9">
      <c r="A30" s="111" t="s">
        <v>286</v>
      </c>
      <c r="B30" s="112"/>
      <c r="C30" s="113"/>
      <c r="D30" s="112"/>
      <c r="E30" s="120">
        <v>63</v>
      </c>
      <c r="F30" s="120">
        <v>77</v>
      </c>
      <c r="G30" s="120">
        <v>1</v>
      </c>
      <c r="H30" s="121">
        <v>102</v>
      </c>
      <c r="I30" s="121">
        <v>0</v>
      </c>
    </row>
    <row r="31" spans="1:9">
      <c r="A31" s="111" t="s">
        <v>297</v>
      </c>
      <c r="B31" s="112"/>
      <c r="C31" s="113"/>
      <c r="D31" s="112"/>
      <c r="E31" s="120">
        <v>51</v>
      </c>
      <c r="F31" s="120">
        <v>67</v>
      </c>
      <c r="G31" s="120">
        <v>0</v>
      </c>
      <c r="H31" s="121">
        <v>82</v>
      </c>
      <c r="I31" s="121">
        <v>1</v>
      </c>
    </row>
    <row r="32" spans="1:9">
      <c r="A32" s="111" t="s">
        <v>298</v>
      </c>
      <c r="B32" s="112"/>
      <c r="C32" s="113"/>
      <c r="D32" s="112"/>
      <c r="E32" s="120">
        <v>36</v>
      </c>
      <c r="F32" s="120">
        <v>68</v>
      </c>
      <c r="G32" s="120">
        <v>0</v>
      </c>
      <c r="H32" s="121">
        <v>65</v>
      </c>
      <c r="I32" s="121">
        <v>2</v>
      </c>
    </row>
    <row r="33" spans="1:9">
      <c r="A33" s="111" t="s">
        <v>299</v>
      </c>
      <c r="B33" s="112"/>
      <c r="C33" s="113"/>
      <c r="D33" s="112"/>
      <c r="E33" s="120">
        <v>51</v>
      </c>
      <c r="F33" s="120">
        <v>54</v>
      </c>
      <c r="G33" s="120">
        <v>0</v>
      </c>
      <c r="H33" s="121">
        <v>86</v>
      </c>
      <c r="I33" s="121">
        <v>0</v>
      </c>
    </row>
    <row r="34" spans="1:9">
      <c r="A34" s="123" t="s">
        <v>300</v>
      </c>
      <c r="B34" s="112"/>
      <c r="C34" s="113"/>
      <c r="D34" s="112"/>
      <c r="E34" s="120">
        <v>96</v>
      </c>
      <c r="F34" s="120">
        <v>133</v>
      </c>
      <c r="G34" s="120">
        <v>0</v>
      </c>
      <c r="H34" s="121">
        <v>148</v>
      </c>
      <c r="I34" s="121">
        <v>1</v>
      </c>
    </row>
    <row r="35" spans="1:9">
      <c r="A35" s="123" t="s">
        <v>287</v>
      </c>
      <c r="B35" s="112"/>
      <c r="C35" s="113"/>
      <c r="D35" s="112"/>
      <c r="E35" s="120">
        <v>68</v>
      </c>
      <c r="F35" s="120">
        <v>68</v>
      </c>
      <c r="G35" s="120">
        <v>1</v>
      </c>
      <c r="H35" s="121">
        <v>81</v>
      </c>
      <c r="I35" s="121">
        <v>1</v>
      </c>
    </row>
    <row r="36" spans="1:9">
      <c r="A36" s="123" t="s">
        <v>301</v>
      </c>
      <c r="B36" s="112"/>
      <c r="C36" s="113"/>
      <c r="D36" s="112"/>
      <c r="E36" s="120">
        <v>41</v>
      </c>
      <c r="F36" s="120">
        <v>77</v>
      </c>
      <c r="G36" s="120">
        <v>0</v>
      </c>
      <c r="H36" s="121">
        <v>78</v>
      </c>
      <c r="I36" s="121">
        <v>1</v>
      </c>
    </row>
    <row r="37" spans="1:9" ht="15.75" thickBot="1">
      <c r="A37" s="123" t="s">
        <v>302</v>
      </c>
      <c r="B37" s="112"/>
      <c r="C37" s="113"/>
      <c r="D37" s="112"/>
      <c r="E37" s="120">
        <v>54</v>
      </c>
      <c r="F37" s="120">
        <v>51</v>
      </c>
      <c r="G37" s="120">
        <v>0</v>
      </c>
      <c r="H37" s="121">
        <v>73</v>
      </c>
      <c r="I37" s="121">
        <v>1</v>
      </c>
    </row>
    <row r="38" spans="1:9" ht="15.75" thickBot="1">
      <c r="A38" s="124" t="s">
        <v>288</v>
      </c>
      <c r="B38" s="125">
        <f t="shared" ref="B38:I38" si="0">SUM(B9:B37)</f>
        <v>0</v>
      </c>
      <c r="C38" s="125">
        <f t="shared" si="0"/>
        <v>0</v>
      </c>
      <c r="D38" s="125">
        <f t="shared" si="0"/>
        <v>0</v>
      </c>
      <c r="E38" s="125">
        <f t="shared" si="0"/>
        <v>4642</v>
      </c>
      <c r="F38" s="125">
        <f t="shared" si="0"/>
        <v>3692</v>
      </c>
      <c r="G38" s="125">
        <f t="shared" si="0"/>
        <v>13</v>
      </c>
      <c r="H38" s="125">
        <f t="shared" si="0"/>
        <v>5912</v>
      </c>
      <c r="I38" s="125">
        <f t="shared" si="0"/>
        <v>33</v>
      </c>
    </row>
    <row r="39" spans="1:9">
      <c r="A39" s="126"/>
      <c r="B39" s="126"/>
      <c r="C39" s="126"/>
      <c r="D39" s="126"/>
      <c r="E39" s="126"/>
      <c r="F39" s="126"/>
      <c r="G39" s="126"/>
      <c r="H39" s="126"/>
      <c r="I39" s="126"/>
    </row>
    <row r="40" spans="1:9">
      <c r="A40" s="126"/>
      <c r="B40" s="126"/>
      <c r="C40" s="126"/>
      <c r="D40" s="126"/>
      <c r="E40" s="126"/>
      <c r="F40" s="126"/>
      <c r="G40" s="126"/>
      <c r="H40" s="126"/>
      <c r="I40" s="126"/>
    </row>
    <row r="41" spans="1:9">
      <c r="A41" s="126"/>
      <c r="B41" s="126"/>
      <c r="C41" s="126"/>
      <c r="D41" s="126"/>
      <c r="E41" s="126"/>
      <c r="F41" s="126"/>
      <c r="G41" s="126"/>
      <c r="H41" s="126"/>
      <c r="I41" s="126"/>
    </row>
    <row r="42" spans="1:9">
      <c r="A42" s="126"/>
      <c r="B42" s="126"/>
      <c r="C42" s="126"/>
      <c r="D42" s="126"/>
      <c r="E42" s="126"/>
      <c r="F42" s="126"/>
      <c r="G42" s="126"/>
      <c r="H42" s="126"/>
      <c r="I42" s="126"/>
    </row>
    <row r="43" spans="1:9">
      <c r="A43" s="126"/>
      <c r="B43" s="126"/>
      <c r="C43" s="126"/>
      <c r="D43" s="126"/>
      <c r="E43" s="126"/>
      <c r="F43" s="126"/>
      <c r="G43" s="126"/>
      <c r="H43" s="126"/>
      <c r="I43" s="126"/>
    </row>
  </sheetData>
  <mergeCells count="8">
    <mergeCell ref="E2:G2"/>
    <mergeCell ref="A3:A7"/>
    <mergeCell ref="H2:I2"/>
    <mergeCell ref="E3:E7"/>
    <mergeCell ref="F3:F7"/>
    <mergeCell ref="G3:G7"/>
    <mergeCell ref="H3:H7"/>
    <mergeCell ref="I3:I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opLeftCell="A133" workbookViewId="0">
      <selection activeCell="A164" sqref="A164:XFD164"/>
    </sheetView>
  </sheetViews>
  <sheetFormatPr defaultRowHeight="15"/>
  <cols>
    <col min="1" max="1" width="56.28515625" style="41" customWidth="1"/>
    <col min="2" max="2" width="12.7109375" customWidth="1"/>
    <col min="3" max="3" width="10.85546875" customWidth="1"/>
    <col min="4" max="4" width="10.140625" customWidth="1"/>
  </cols>
  <sheetData>
    <row r="1" spans="1:4">
      <c r="A1" s="65" t="s">
        <v>0</v>
      </c>
      <c r="B1" s="29"/>
      <c r="C1" s="25"/>
    </row>
    <row r="2" spans="1:4">
      <c r="A2" s="66">
        <v>43557</v>
      </c>
      <c r="B2" s="142"/>
      <c r="C2" s="24"/>
    </row>
    <row r="3" spans="1:4" ht="15.75" thickBot="1">
      <c r="A3" s="67" t="s">
        <v>265</v>
      </c>
      <c r="B3" s="143"/>
      <c r="C3" s="1"/>
    </row>
    <row r="4" spans="1:4" ht="15.75" thickBot="1">
      <c r="A4" s="85" t="s">
        <v>3</v>
      </c>
      <c r="B4" s="144" t="s">
        <v>4</v>
      </c>
      <c r="C4" s="1"/>
    </row>
    <row r="5" spans="1:4">
      <c r="A5" s="194" t="s">
        <v>5</v>
      </c>
      <c r="B5" s="195"/>
      <c r="C5" s="1"/>
    </row>
    <row r="6" spans="1:4">
      <c r="A6" s="86" t="s">
        <v>152</v>
      </c>
      <c r="B6" s="145">
        <v>205</v>
      </c>
      <c r="C6" s="1"/>
    </row>
    <row r="7" spans="1:4">
      <c r="A7" s="74" t="s">
        <v>177</v>
      </c>
      <c r="B7" s="146">
        <v>1</v>
      </c>
      <c r="C7" s="1"/>
    </row>
    <row r="8" spans="1:4">
      <c r="A8" s="87" t="s">
        <v>310</v>
      </c>
      <c r="B8" s="147"/>
      <c r="C8" s="1"/>
      <c r="D8" s="36"/>
    </row>
    <row r="9" spans="1:4">
      <c r="A9" s="88" t="s">
        <v>153</v>
      </c>
      <c r="B9" s="148">
        <v>182</v>
      </c>
      <c r="C9" s="1"/>
    </row>
    <row r="10" spans="1:4">
      <c r="A10" s="89" t="s">
        <v>178</v>
      </c>
      <c r="B10" s="149">
        <v>147</v>
      </c>
      <c r="C10" s="1"/>
    </row>
    <row r="11" spans="1:4">
      <c r="A11" s="74" t="s">
        <v>177</v>
      </c>
      <c r="B11" s="150">
        <v>6</v>
      </c>
      <c r="C11" s="1"/>
    </row>
    <row r="12" spans="1:4">
      <c r="A12" s="90" t="s">
        <v>6</v>
      </c>
      <c r="B12" s="151"/>
      <c r="C12" s="2"/>
    </row>
    <row r="13" spans="1:4">
      <c r="A13" s="91" t="s">
        <v>307</v>
      </c>
      <c r="B13" s="148">
        <v>200</v>
      </c>
      <c r="C13" s="2"/>
    </row>
    <row r="14" spans="1:4">
      <c r="A14" s="74" t="s">
        <v>177</v>
      </c>
      <c r="B14" s="149">
        <v>2</v>
      </c>
      <c r="C14" s="3"/>
    </row>
    <row r="15" spans="1:4">
      <c r="A15" s="196" t="s">
        <v>7</v>
      </c>
      <c r="B15" s="197"/>
      <c r="C15" s="2"/>
    </row>
    <row r="16" spans="1:4">
      <c r="A16" s="92" t="s">
        <v>154</v>
      </c>
      <c r="B16" s="152">
        <v>199</v>
      </c>
      <c r="C16" s="4"/>
    </row>
    <row r="17" spans="1:4" ht="15.75" thickBot="1">
      <c r="A17" s="74" t="s">
        <v>177</v>
      </c>
      <c r="B17" s="153">
        <v>2</v>
      </c>
      <c r="C17" s="5"/>
    </row>
    <row r="18" spans="1:4" ht="15.75" thickBot="1">
      <c r="A18" s="180" t="s">
        <v>8</v>
      </c>
      <c r="B18" s="181"/>
      <c r="C18" s="4"/>
      <c r="D18" s="30"/>
    </row>
    <row r="19" spans="1:4">
      <c r="A19" s="178" t="s">
        <v>9</v>
      </c>
      <c r="B19" s="179"/>
      <c r="C19" s="4"/>
    </row>
    <row r="20" spans="1:4">
      <c r="A20" s="93" t="s">
        <v>10</v>
      </c>
      <c r="B20" s="154">
        <v>337</v>
      </c>
      <c r="C20" s="4"/>
    </row>
    <row r="21" spans="1:4">
      <c r="A21" s="74" t="s">
        <v>177</v>
      </c>
      <c r="B21" s="154">
        <v>4</v>
      </c>
      <c r="C21" s="6"/>
    </row>
    <row r="22" spans="1:4">
      <c r="A22" s="186" t="s">
        <v>11</v>
      </c>
      <c r="B22" s="187"/>
      <c r="C22" s="7"/>
    </row>
    <row r="23" spans="1:4">
      <c r="A23" s="93" t="s">
        <v>12</v>
      </c>
      <c r="B23" s="154">
        <v>335</v>
      </c>
      <c r="C23" s="7"/>
    </row>
    <row r="24" spans="1:4">
      <c r="A24" s="74" t="s">
        <v>177</v>
      </c>
      <c r="B24" s="154">
        <v>2</v>
      </c>
      <c r="C24" s="7"/>
    </row>
    <row r="25" spans="1:4">
      <c r="A25" s="184" t="s">
        <v>13</v>
      </c>
      <c r="B25" s="185"/>
      <c r="C25" s="8"/>
    </row>
    <row r="26" spans="1:4">
      <c r="A26" s="93" t="s">
        <v>14</v>
      </c>
      <c r="B26" s="154">
        <v>341</v>
      </c>
      <c r="C26" s="9"/>
    </row>
    <row r="27" spans="1:4">
      <c r="A27" s="74" t="s">
        <v>177</v>
      </c>
      <c r="B27" s="154">
        <v>1</v>
      </c>
      <c r="C27" s="10"/>
    </row>
    <row r="28" spans="1:4">
      <c r="A28" s="186" t="s">
        <v>15</v>
      </c>
      <c r="B28" s="187"/>
      <c r="C28" s="7"/>
    </row>
    <row r="29" spans="1:4">
      <c r="A29" s="93" t="s">
        <v>16</v>
      </c>
      <c r="B29" s="154">
        <v>364</v>
      </c>
      <c r="C29" s="7"/>
    </row>
    <row r="30" spans="1:4">
      <c r="A30" s="74" t="s">
        <v>177</v>
      </c>
      <c r="B30" s="154">
        <v>1</v>
      </c>
      <c r="C30" s="7"/>
    </row>
    <row r="31" spans="1:4">
      <c r="A31" s="184" t="s">
        <v>17</v>
      </c>
      <c r="B31" s="185"/>
      <c r="C31" s="7"/>
    </row>
    <row r="32" spans="1:4">
      <c r="A32" s="93" t="s">
        <v>18</v>
      </c>
      <c r="B32" s="154">
        <v>380</v>
      </c>
      <c r="C32" s="7"/>
    </row>
    <row r="33" spans="1:3" ht="15.75" thickBot="1">
      <c r="A33" s="74" t="s">
        <v>177</v>
      </c>
      <c r="B33" s="155">
        <v>1</v>
      </c>
      <c r="C33" s="7"/>
    </row>
    <row r="34" spans="1:3" ht="15.75" thickBot="1">
      <c r="A34" s="180" t="s">
        <v>19</v>
      </c>
      <c r="B34" s="181"/>
      <c r="C34" s="7"/>
    </row>
    <row r="35" spans="1:3">
      <c r="A35" s="182" t="s">
        <v>20</v>
      </c>
      <c r="B35" s="183"/>
      <c r="C35" s="7"/>
    </row>
    <row r="36" spans="1:3">
      <c r="A36" s="93" t="s">
        <v>21</v>
      </c>
      <c r="B36" s="154">
        <v>94</v>
      </c>
      <c r="C36" s="11"/>
    </row>
    <row r="37" spans="1:3">
      <c r="A37" s="74" t="s">
        <v>177</v>
      </c>
      <c r="B37" s="154">
        <v>0</v>
      </c>
      <c r="C37" s="7"/>
    </row>
    <row r="38" spans="1:3">
      <c r="A38" s="184" t="s">
        <v>311</v>
      </c>
      <c r="B38" s="185"/>
      <c r="C38" s="7"/>
    </row>
    <row r="39" spans="1:3">
      <c r="A39" s="93" t="s">
        <v>179</v>
      </c>
      <c r="B39" s="154">
        <v>97</v>
      </c>
      <c r="C39" s="7"/>
    </row>
    <row r="40" spans="1:3">
      <c r="A40" s="93" t="s">
        <v>22</v>
      </c>
      <c r="B40" s="154">
        <v>81</v>
      </c>
      <c r="C40" s="7"/>
    </row>
    <row r="41" spans="1:3">
      <c r="A41" s="74" t="s">
        <v>177</v>
      </c>
      <c r="B41" s="154">
        <v>6</v>
      </c>
      <c r="C41" s="7"/>
    </row>
    <row r="42" spans="1:3">
      <c r="A42" s="186" t="s">
        <v>23</v>
      </c>
      <c r="B42" s="187"/>
      <c r="C42" s="7"/>
    </row>
    <row r="43" spans="1:3">
      <c r="A43" s="93" t="s">
        <v>180</v>
      </c>
      <c r="B43" s="154">
        <v>98</v>
      </c>
      <c r="C43" s="7"/>
    </row>
    <row r="44" spans="1:3">
      <c r="A44" s="74" t="s">
        <v>177</v>
      </c>
      <c r="B44" s="154">
        <v>0</v>
      </c>
      <c r="C44" s="7"/>
    </row>
    <row r="45" spans="1:3">
      <c r="A45" s="184" t="s">
        <v>24</v>
      </c>
      <c r="B45" s="185"/>
      <c r="C45" s="7"/>
    </row>
    <row r="46" spans="1:3">
      <c r="A46" s="93" t="s">
        <v>25</v>
      </c>
      <c r="B46" s="154">
        <v>101</v>
      </c>
      <c r="C46" s="7"/>
    </row>
    <row r="47" spans="1:3" ht="15.75" thickBot="1">
      <c r="A47" s="74" t="s">
        <v>177</v>
      </c>
      <c r="B47" s="155">
        <v>0</v>
      </c>
      <c r="C47" s="7"/>
    </row>
    <row r="48" spans="1:3" ht="15.75" thickBot="1">
      <c r="A48" s="180" t="s">
        <v>26</v>
      </c>
      <c r="B48" s="181"/>
      <c r="C48" s="7"/>
    </row>
    <row r="49" spans="1:3">
      <c r="A49" s="182" t="s">
        <v>27</v>
      </c>
      <c r="B49" s="183"/>
      <c r="C49" s="7"/>
    </row>
    <row r="50" spans="1:3">
      <c r="A50" s="93" t="s">
        <v>28</v>
      </c>
      <c r="B50" s="154">
        <v>291</v>
      </c>
      <c r="C50" s="7"/>
    </row>
    <row r="51" spans="1:3">
      <c r="A51" s="74" t="s">
        <v>177</v>
      </c>
      <c r="B51" s="154">
        <v>7</v>
      </c>
      <c r="C51" s="7"/>
    </row>
    <row r="52" spans="1:3">
      <c r="A52" s="184" t="s">
        <v>312</v>
      </c>
      <c r="B52" s="185"/>
      <c r="C52" s="7"/>
    </row>
    <row r="53" spans="1:3">
      <c r="A53" s="93" t="s">
        <v>181</v>
      </c>
      <c r="B53" s="154">
        <v>245</v>
      </c>
      <c r="C53" s="7"/>
    </row>
    <row r="54" spans="1:3">
      <c r="A54" s="93" t="s">
        <v>29</v>
      </c>
      <c r="B54" s="154">
        <v>232</v>
      </c>
      <c r="C54" s="7"/>
    </row>
    <row r="55" spans="1:3">
      <c r="A55" s="74" t="s">
        <v>177</v>
      </c>
      <c r="B55" s="154">
        <v>5</v>
      </c>
      <c r="C55" s="7"/>
    </row>
    <row r="56" spans="1:3">
      <c r="A56" s="186" t="s">
        <v>30</v>
      </c>
      <c r="B56" s="187"/>
      <c r="C56" s="7"/>
    </row>
    <row r="57" spans="1:3">
      <c r="A57" s="93" t="s">
        <v>31</v>
      </c>
      <c r="B57" s="154">
        <v>295</v>
      </c>
      <c r="C57" s="7"/>
    </row>
    <row r="58" spans="1:3">
      <c r="A58" s="74" t="s">
        <v>177</v>
      </c>
      <c r="B58" s="154">
        <v>7</v>
      </c>
      <c r="C58" s="11"/>
    </row>
    <row r="59" spans="1:3">
      <c r="A59" s="184" t="s">
        <v>32</v>
      </c>
      <c r="B59" s="185"/>
      <c r="C59" s="7"/>
    </row>
    <row r="60" spans="1:3">
      <c r="A60" s="93" t="s">
        <v>182</v>
      </c>
      <c r="B60" s="154">
        <v>289</v>
      </c>
      <c r="C60" s="7"/>
    </row>
    <row r="61" spans="1:3" ht="15.75" thickBot="1">
      <c r="A61" s="74" t="s">
        <v>177</v>
      </c>
      <c r="B61" s="155">
        <v>2</v>
      </c>
      <c r="C61" s="7"/>
    </row>
    <row r="62" spans="1:3" ht="15.75" thickBot="1">
      <c r="A62" s="180" t="s">
        <v>33</v>
      </c>
      <c r="B62" s="181"/>
      <c r="C62" s="7"/>
    </row>
    <row r="63" spans="1:3">
      <c r="A63" s="182" t="s">
        <v>34</v>
      </c>
      <c r="B63" s="183"/>
      <c r="C63" s="7"/>
    </row>
    <row r="64" spans="1:3">
      <c r="A64" s="93" t="s">
        <v>35</v>
      </c>
      <c r="B64" s="154">
        <v>209</v>
      </c>
      <c r="C64" s="7"/>
    </row>
    <row r="65" spans="1:3">
      <c r="A65" s="74" t="s">
        <v>177</v>
      </c>
      <c r="B65" s="154">
        <v>11</v>
      </c>
      <c r="C65" s="7"/>
    </row>
    <row r="66" spans="1:3">
      <c r="A66" s="184" t="s">
        <v>36</v>
      </c>
      <c r="B66" s="185"/>
      <c r="C66" s="7"/>
    </row>
    <row r="67" spans="1:3">
      <c r="A67" s="93" t="s">
        <v>183</v>
      </c>
      <c r="B67" s="154">
        <v>145</v>
      </c>
      <c r="C67" s="7"/>
    </row>
    <row r="68" spans="1:3">
      <c r="A68" s="93" t="s">
        <v>184</v>
      </c>
      <c r="B68" s="154">
        <v>141</v>
      </c>
      <c r="C68" s="7"/>
    </row>
    <row r="69" spans="1:3">
      <c r="A69" s="93" t="s">
        <v>185</v>
      </c>
      <c r="B69" s="154">
        <v>115</v>
      </c>
      <c r="C69" s="7"/>
    </row>
    <row r="70" spans="1:3">
      <c r="A70" s="74" t="s">
        <v>177</v>
      </c>
      <c r="B70" s="154">
        <v>2</v>
      </c>
      <c r="C70" s="7"/>
    </row>
    <row r="71" spans="1:3">
      <c r="A71" s="186" t="s">
        <v>37</v>
      </c>
      <c r="B71" s="187"/>
      <c r="C71" s="7"/>
    </row>
    <row r="72" spans="1:3">
      <c r="A72" s="93" t="s">
        <v>186</v>
      </c>
      <c r="B72" s="154">
        <v>225</v>
      </c>
      <c r="C72" s="7"/>
    </row>
    <row r="73" spans="1:3">
      <c r="A73" s="74" t="s">
        <v>177</v>
      </c>
      <c r="B73" s="154">
        <v>2</v>
      </c>
      <c r="C73" s="7"/>
    </row>
    <row r="74" spans="1:3">
      <c r="A74" s="184" t="s">
        <v>38</v>
      </c>
      <c r="B74" s="185"/>
      <c r="C74" s="7"/>
    </row>
    <row r="75" spans="1:3">
      <c r="A75" s="93" t="s">
        <v>39</v>
      </c>
      <c r="B75" s="154">
        <v>233</v>
      </c>
      <c r="C75" s="7"/>
    </row>
    <row r="76" spans="1:3" ht="15.75" thickBot="1">
      <c r="A76" s="74" t="s">
        <v>177</v>
      </c>
      <c r="B76" s="155">
        <v>2</v>
      </c>
      <c r="C76" s="7"/>
    </row>
    <row r="77" spans="1:3" ht="15.75" thickBot="1">
      <c r="A77" s="180" t="s">
        <v>40</v>
      </c>
      <c r="B77" s="181"/>
      <c r="C77" s="7"/>
    </row>
    <row r="78" spans="1:3">
      <c r="A78" s="182" t="s">
        <v>41</v>
      </c>
      <c r="B78" s="183"/>
      <c r="C78" s="7"/>
    </row>
    <row r="79" spans="1:3">
      <c r="A79" s="93" t="s">
        <v>187</v>
      </c>
      <c r="B79" s="156">
        <v>73</v>
      </c>
      <c r="C79" s="7"/>
    </row>
    <row r="80" spans="1:3">
      <c r="A80" s="74" t="s">
        <v>177</v>
      </c>
      <c r="B80" s="156">
        <v>3</v>
      </c>
      <c r="C80" s="7"/>
    </row>
    <row r="81" spans="1:3">
      <c r="A81" s="184" t="s">
        <v>313</v>
      </c>
      <c r="B81" s="185"/>
      <c r="C81" s="7"/>
    </row>
    <row r="82" spans="1:3">
      <c r="A82" s="93" t="s">
        <v>42</v>
      </c>
      <c r="B82" s="156">
        <v>74</v>
      </c>
      <c r="C82" s="7"/>
    </row>
    <row r="83" spans="1:3">
      <c r="A83" s="93" t="s">
        <v>149</v>
      </c>
      <c r="B83" s="156">
        <v>64</v>
      </c>
      <c r="C83" s="7"/>
    </row>
    <row r="84" spans="1:3" ht="15.75" thickBot="1">
      <c r="A84" s="74" t="s">
        <v>177</v>
      </c>
      <c r="B84" s="156">
        <v>1</v>
      </c>
      <c r="C84" s="7"/>
    </row>
    <row r="85" spans="1:3" ht="15.75" thickBot="1">
      <c r="A85" s="180" t="s">
        <v>43</v>
      </c>
      <c r="B85" s="181"/>
      <c r="C85" s="7"/>
    </row>
    <row r="86" spans="1:3">
      <c r="A86" s="178" t="s">
        <v>44</v>
      </c>
      <c r="B86" s="179"/>
      <c r="C86" s="7"/>
    </row>
    <row r="87" spans="1:3">
      <c r="A87" s="93" t="s">
        <v>45</v>
      </c>
      <c r="B87" s="156">
        <v>33</v>
      </c>
      <c r="C87" s="7"/>
    </row>
    <row r="88" spans="1:3">
      <c r="A88" s="74" t="s">
        <v>177</v>
      </c>
      <c r="B88" s="156">
        <v>2</v>
      </c>
      <c r="C88" s="7"/>
    </row>
    <row r="89" spans="1:3">
      <c r="A89" s="186" t="s">
        <v>314</v>
      </c>
      <c r="B89" s="187"/>
      <c r="C89" s="7"/>
    </row>
    <row r="90" spans="1:3">
      <c r="A90" s="93" t="s">
        <v>150</v>
      </c>
      <c r="B90" s="156">
        <v>39</v>
      </c>
      <c r="C90" s="7"/>
    </row>
    <row r="91" spans="1:3">
      <c r="A91" s="93" t="s">
        <v>46</v>
      </c>
      <c r="B91" s="156">
        <v>27</v>
      </c>
      <c r="C91" s="7"/>
    </row>
    <row r="92" spans="1:3">
      <c r="A92" s="74" t="s">
        <v>177</v>
      </c>
      <c r="B92" s="156">
        <v>0</v>
      </c>
      <c r="C92" s="7"/>
    </row>
    <row r="93" spans="1:3">
      <c r="A93" s="184" t="s">
        <v>188</v>
      </c>
      <c r="B93" s="185"/>
      <c r="C93" s="7"/>
    </row>
    <row r="94" spans="1:3">
      <c r="A94" s="93" t="s">
        <v>189</v>
      </c>
      <c r="B94" s="156">
        <v>38</v>
      </c>
      <c r="C94" s="7"/>
    </row>
    <row r="95" spans="1:3">
      <c r="A95" s="74" t="s">
        <v>177</v>
      </c>
      <c r="B95" s="155">
        <v>0</v>
      </c>
      <c r="C95" s="7"/>
    </row>
    <row r="96" spans="1:3">
      <c r="A96" s="186" t="s">
        <v>190</v>
      </c>
      <c r="B96" s="187"/>
      <c r="C96" s="7"/>
    </row>
    <row r="97" spans="1:3">
      <c r="A97" s="93" t="s">
        <v>191</v>
      </c>
      <c r="B97" s="156">
        <v>37</v>
      </c>
      <c r="C97" s="7"/>
    </row>
    <row r="98" spans="1:3" ht="15.75" thickBot="1">
      <c r="A98" s="74" t="s">
        <v>177</v>
      </c>
      <c r="B98" s="155">
        <v>0</v>
      </c>
      <c r="C98" s="7"/>
    </row>
    <row r="99" spans="1:3" ht="15.75" thickBot="1">
      <c r="A99" s="180" t="s">
        <v>47</v>
      </c>
      <c r="B99" s="181"/>
      <c r="C99" s="7"/>
    </row>
    <row r="100" spans="1:3">
      <c r="A100" s="182" t="s">
        <v>48</v>
      </c>
      <c r="B100" s="183"/>
      <c r="C100" s="7"/>
    </row>
    <row r="101" spans="1:3">
      <c r="A101" s="93" t="s">
        <v>49</v>
      </c>
      <c r="B101" s="156">
        <v>985</v>
      </c>
      <c r="C101" s="7"/>
    </row>
    <row r="102" spans="1:3">
      <c r="A102" s="74" t="s">
        <v>177</v>
      </c>
      <c r="B102" s="156">
        <v>15</v>
      </c>
      <c r="C102" s="7"/>
    </row>
    <row r="103" spans="1:3">
      <c r="A103" s="184" t="s">
        <v>315</v>
      </c>
      <c r="B103" s="185"/>
      <c r="C103" s="7"/>
    </row>
    <row r="104" spans="1:3">
      <c r="A104" s="94" t="s">
        <v>51</v>
      </c>
      <c r="B104" s="157">
        <v>626</v>
      </c>
      <c r="C104" s="7"/>
    </row>
    <row r="105" spans="1:3">
      <c r="A105" s="93" t="s">
        <v>192</v>
      </c>
      <c r="B105" s="156">
        <v>436</v>
      </c>
      <c r="C105" s="7"/>
    </row>
    <row r="106" spans="1:3">
      <c r="A106" s="93" t="s">
        <v>50</v>
      </c>
      <c r="B106" s="156">
        <v>536</v>
      </c>
      <c r="C106" s="7"/>
    </row>
    <row r="107" spans="1:3">
      <c r="A107" s="93" t="s">
        <v>193</v>
      </c>
      <c r="B107" s="156">
        <v>305</v>
      </c>
      <c r="C107" s="7"/>
    </row>
    <row r="108" spans="1:3">
      <c r="A108" s="74" t="s">
        <v>177</v>
      </c>
      <c r="B108" s="156">
        <v>5</v>
      </c>
      <c r="C108" s="7"/>
    </row>
    <row r="109" spans="1:3">
      <c r="A109" s="186" t="s">
        <v>52</v>
      </c>
      <c r="B109" s="187"/>
      <c r="C109" s="7"/>
    </row>
    <row r="110" spans="1:3">
      <c r="A110" s="93" t="s">
        <v>53</v>
      </c>
      <c r="B110" s="156">
        <v>941</v>
      </c>
      <c r="C110" s="7"/>
    </row>
    <row r="111" spans="1:3" ht="15.75" thickBot="1">
      <c r="A111" s="74" t="s">
        <v>177</v>
      </c>
      <c r="B111" s="156">
        <v>7</v>
      </c>
      <c r="C111" s="7"/>
    </row>
    <row r="112" spans="1:3" ht="15.75" thickBot="1">
      <c r="A112" s="180" t="s">
        <v>54</v>
      </c>
      <c r="B112" s="181"/>
      <c r="C112" s="7"/>
    </row>
    <row r="113" spans="1:3">
      <c r="A113" s="182" t="s">
        <v>55</v>
      </c>
      <c r="B113" s="183"/>
      <c r="C113" s="7"/>
    </row>
    <row r="114" spans="1:3">
      <c r="A114" s="93" t="s">
        <v>194</v>
      </c>
      <c r="B114" s="156">
        <v>100</v>
      </c>
      <c r="C114" s="7"/>
    </row>
    <row r="115" spans="1:3">
      <c r="A115" s="74" t="s">
        <v>177</v>
      </c>
      <c r="B115" s="156">
        <v>0</v>
      </c>
      <c r="C115" s="7"/>
    </row>
    <row r="116" spans="1:3">
      <c r="A116" s="184" t="s">
        <v>316</v>
      </c>
      <c r="B116" s="185"/>
      <c r="C116" s="7"/>
    </row>
    <row r="117" spans="1:3">
      <c r="A117" s="93" t="s">
        <v>195</v>
      </c>
      <c r="B117" s="156">
        <v>72</v>
      </c>
      <c r="C117" s="7"/>
    </row>
    <row r="118" spans="1:3">
      <c r="A118" s="93" t="s">
        <v>196</v>
      </c>
      <c r="B118" s="156">
        <v>49</v>
      </c>
      <c r="C118" s="7"/>
    </row>
    <row r="119" spans="1:3">
      <c r="A119" s="93" t="s">
        <v>308</v>
      </c>
      <c r="B119" s="156">
        <v>51</v>
      </c>
      <c r="C119" s="7"/>
    </row>
    <row r="120" spans="1:3">
      <c r="A120" s="74" t="s">
        <v>177</v>
      </c>
      <c r="B120" s="156">
        <v>0</v>
      </c>
      <c r="C120" s="7"/>
    </row>
    <row r="121" spans="1:3">
      <c r="A121" s="186" t="s">
        <v>56</v>
      </c>
      <c r="B121" s="187"/>
      <c r="C121" s="7"/>
    </row>
    <row r="122" spans="1:3">
      <c r="A122" s="93" t="s">
        <v>198</v>
      </c>
      <c r="B122" s="156">
        <v>102</v>
      </c>
      <c r="C122" s="7"/>
    </row>
    <row r="123" spans="1:3">
      <c r="A123" s="74" t="s">
        <v>177</v>
      </c>
      <c r="B123" s="156">
        <v>0</v>
      </c>
      <c r="C123" s="7"/>
    </row>
    <row r="124" spans="1:3">
      <c r="A124" s="184" t="s">
        <v>57</v>
      </c>
      <c r="B124" s="185"/>
      <c r="C124" s="7"/>
    </row>
    <row r="125" spans="1:3">
      <c r="A125" s="93" t="s">
        <v>58</v>
      </c>
      <c r="B125" s="156">
        <v>69</v>
      </c>
      <c r="C125" s="7"/>
    </row>
    <row r="126" spans="1:3">
      <c r="A126" s="93" t="s">
        <v>197</v>
      </c>
      <c r="B126" s="156">
        <v>36</v>
      </c>
      <c r="C126" s="7"/>
    </row>
    <row r="127" spans="1:3" ht="15.75" thickBot="1">
      <c r="A127" s="74" t="s">
        <v>177</v>
      </c>
      <c r="B127" s="158">
        <v>0</v>
      </c>
      <c r="C127" s="7"/>
    </row>
    <row r="128" spans="1:3" ht="15.75" thickBot="1">
      <c r="A128" s="180" t="s">
        <v>59</v>
      </c>
      <c r="B128" s="181"/>
      <c r="C128" s="7"/>
    </row>
    <row r="129" spans="1:3">
      <c r="A129" s="182" t="s">
        <v>60</v>
      </c>
      <c r="B129" s="183"/>
      <c r="C129" s="7"/>
    </row>
    <row r="130" spans="1:3">
      <c r="A130" s="93" t="s">
        <v>61</v>
      </c>
      <c r="B130" s="156">
        <v>580</v>
      </c>
      <c r="C130" s="7"/>
    </row>
    <row r="131" spans="1:3">
      <c r="A131" s="74" t="s">
        <v>177</v>
      </c>
      <c r="B131" s="156">
        <v>3</v>
      </c>
      <c r="C131" s="7"/>
    </row>
    <row r="132" spans="1:3">
      <c r="A132" s="184" t="s">
        <v>317</v>
      </c>
      <c r="B132" s="185"/>
      <c r="C132" s="9"/>
    </row>
    <row r="133" spans="1:3">
      <c r="A133" s="93" t="s">
        <v>63</v>
      </c>
      <c r="B133" s="156">
        <v>449</v>
      </c>
      <c r="C133" s="7"/>
    </row>
    <row r="134" spans="1:3">
      <c r="A134" s="93" t="s">
        <v>62</v>
      </c>
      <c r="B134" s="156">
        <v>446</v>
      </c>
      <c r="C134" s="7"/>
    </row>
    <row r="135" spans="1:3">
      <c r="A135" s="74" t="s">
        <v>177</v>
      </c>
      <c r="B135" s="156">
        <v>2</v>
      </c>
      <c r="C135" s="7"/>
    </row>
    <row r="136" spans="1:3">
      <c r="A136" s="186" t="s">
        <v>64</v>
      </c>
      <c r="B136" s="187"/>
      <c r="C136" s="7"/>
    </row>
    <row r="137" spans="1:3">
      <c r="A137" s="93" t="s">
        <v>65</v>
      </c>
      <c r="B137" s="156">
        <v>623</v>
      </c>
      <c r="C137" s="7"/>
    </row>
    <row r="138" spans="1:3">
      <c r="A138" s="74" t="s">
        <v>177</v>
      </c>
      <c r="B138" s="156">
        <v>0</v>
      </c>
      <c r="C138" s="7"/>
    </row>
    <row r="139" spans="1:3">
      <c r="A139" s="184" t="s">
        <v>66</v>
      </c>
      <c r="B139" s="185"/>
      <c r="C139" s="7"/>
    </row>
    <row r="140" spans="1:3">
      <c r="A140" s="93" t="s">
        <v>67</v>
      </c>
      <c r="B140" s="156">
        <v>592</v>
      </c>
      <c r="C140" s="7"/>
    </row>
    <row r="141" spans="1:3">
      <c r="A141" s="74" t="s">
        <v>177</v>
      </c>
      <c r="B141" s="156">
        <v>0</v>
      </c>
      <c r="C141" s="7"/>
    </row>
    <row r="142" spans="1:3" ht="15" customHeight="1">
      <c r="A142" s="188" t="s">
        <v>199</v>
      </c>
      <c r="B142" s="189"/>
      <c r="C142" s="7"/>
    </row>
    <row r="143" spans="1:3">
      <c r="A143" s="190"/>
      <c r="B143" s="191"/>
      <c r="C143" s="7"/>
    </row>
    <row r="144" spans="1:3">
      <c r="A144" s="192"/>
      <c r="B144" s="193"/>
      <c r="C144" s="7"/>
    </row>
    <row r="145" spans="1:3">
      <c r="A145" s="93" t="s">
        <v>1</v>
      </c>
      <c r="B145" s="156">
        <v>445</v>
      </c>
      <c r="C145" s="7"/>
    </row>
    <row r="146" spans="1:3" ht="15.75" thickBot="1">
      <c r="A146" s="95" t="s">
        <v>2</v>
      </c>
      <c r="B146" s="158">
        <v>203</v>
      </c>
      <c r="C146" s="7"/>
    </row>
    <row r="147" spans="1:3" ht="15.75" thickBot="1">
      <c r="A147" s="180" t="s">
        <v>68</v>
      </c>
      <c r="B147" s="181"/>
      <c r="C147" s="7"/>
    </row>
    <row r="148" spans="1:3">
      <c r="A148" s="182" t="s">
        <v>69</v>
      </c>
      <c r="B148" s="183"/>
      <c r="C148" s="7"/>
    </row>
    <row r="149" spans="1:3">
      <c r="A149" s="93" t="s">
        <v>70</v>
      </c>
      <c r="B149" s="156">
        <v>264</v>
      </c>
      <c r="C149" s="7"/>
    </row>
    <row r="150" spans="1:3">
      <c r="A150" s="74" t="s">
        <v>177</v>
      </c>
      <c r="B150" s="156">
        <v>6</v>
      </c>
      <c r="C150" s="7"/>
    </row>
    <row r="151" spans="1:3">
      <c r="A151" s="184" t="s">
        <v>318</v>
      </c>
      <c r="B151" s="185"/>
      <c r="C151" s="7"/>
    </row>
    <row r="152" spans="1:3">
      <c r="A152" s="93" t="s">
        <v>71</v>
      </c>
      <c r="B152" s="156">
        <v>270</v>
      </c>
      <c r="C152" s="7"/>
    </row>
    <row r="153" spans="1:3">
      <c r="A153" s="93" t="s">
        <v>72</v>
      </c>
      <c r="B153" s="156">
        <v>195</v>
      </c>
      <c r="C153" s="7"/>
    </row>
    <row r="154" spans="1:3">
      <c r="A154" s="74" t="s">
        <v>177</v>
      </c>
      <c r="B154" s="156">
        <v>3</v>
      </c>
      <c r="C154" s="7"/>
    </row>
    <row r="155" spans="1:3">
      <c r="A155" s="186" t="s">
        <v>73</v>
      </c>
      <c r="B155" s="187"/>
      <c r="C155" s="7"/>
    </row>
    <row r="156" spans="1:3">
      <c r="A156" s="93" t="s">
        <v>74</v>
      </c>
      <c r="B156" s="156">
        <v>267</v>
      </c>
      <c r="C156" s="7"/>
    </row>
    <row r="157" spans="1:3">
      <c r="A157" s="74" t="s">
        <v>177</v>
      </c>
      <c r="B157" s="156">
        <v>4</v>
      </c>
      <c r="C157" s="7"/>
    </row>
    <row r="158" spans="1:3">
      <c r="A158" s="184" t="s">
        <v>75</v>
      </c>
      <c r="B158" s="185"/>
      <c r="C158" s="7"/>
    </row>
    <row r="159" spans="1:3">
      <c r="A159" s="93" t="s">
        <v>200</v>
      </c>
      <c r="B159" s="156">
        <v>273</v>
      </c>
      <c r="C159" s="7"/>
    </row>
    <row r="160" spans="1:3" ht="15.75" thickBot="1">
      <c r="A160" s="74" t="s">
        <v>177</v>
      </c>
      <c r="B160" s="158">
        <v>3</v>
      </c>
      <c r="C160" s="7"/>
    </row>
    <row r="161" spans="1:3" ht="15.75" thickBot="1">
      <c r="A161" s="180" t="s">
        <v>76</v>
      </c>
      <c r="B161" s="181"/>
      <c r="C161" s="7"/>
    </row>
    <row r="162" spans="1:3">
      <c r="A162" s="178" t="s">
        <v>77</v>
      </c>
      <c r="B162" s="179"/>
      <c r="C162" s="7"/>
    </row>
    <row r="163" spans="1:3">
      <c r="A163" s="93" t="s">
        <v>78</v>
      </c>
      <c r="B163" s="156">
        <v>463</v>
      </c>
      <c r="C163" s="7"/>
    </row>
    <row r="164" spans="1:3">
      <c r="A164" s="74" t="s">
        <v>177</v>
      </c>
      <c r="B164" s="156">
        <v>0</v>
      </c>
      <c r="C164" s="7"/>
    </row>
    <row r="165" spans="1:3">
      <c r="A165" s="186" t="s">
        <v>319</v>
      </c>
      <c r="B165" s="187"/>
      <c r="C165" s="7"/>
    </row>
    <row r="166" spans="1:3">
      <c r="A166" s="93" t="s">
        <v>201</v>
      </c>
      <c r="B166" s="156">
        <v>322</v>
      </c>
      <c r="C166" s="7"/>
    </row>
    <row r="167" spans="1:3">
      <c r="A167" s="93" t="s">
        <v>202</v>
      </c>
      <c r="B167" s="156">
        <v>163</v>
      </c>
      <c r="C167" s="7"/>
    </row>
    <row r="168" spans="1:3">
      <c r="A168" s="93" t="s">
        <v>79</v>
      </c>
      <c r="B168" s="156">
        <v>337</v>
      </c>
      <c r="C168" s="7"/>
    </row>
    <row r="169" spans="1:3">
      <c r="A169" s="74" t="s">
        <v>177</v>
      </c>
      <c r="B169" s="156">
        <v>0</v>
      </c>
      <c r="C169" s="7"/>
    </row>
    <row r="170" spans="1:3">
      <c r="A170" s="184" t="s">
        <v>80</v>
      </c>
      <c r="B170" s="185"/>
      <c r="C170" s="7"/>
    </row>
    <row r="171" spans="1:3">
      <c r="A171" s="93" t="s">
        <v>81</v>
      </c>
      <c r="B171" s="156">
        <v>473</v>
      </c>
      <c r="C171" s="7"/>
    </row>
    <row r="172" spans="1:3">
      <c r="A172" s="74" t="s">
        <v>177</v>
      </c>
      <c r="B172" s="156">
        <v>0</v>
      </c>
      <c r="C172" s="7"/>
    </row>
    <row r="173" spans="1:3">
      <c r="A173" s="186" t="s">
        <v>82</v>
      </c>
      <c r="B173" s="187"/>
      <c r="C173" s="7"/>
    </row>
    <row r="174" spans="1:3">
      <c r="A174" s="93" t="s">
        <v>83</v>
      </c>
      <c r="B174" s="156">
        <v>420</v>
      </c>
      <c r="C174" s="7"/>
    </row>
    <row r="175" spans="1:3" ht="15.75" thickBot="1">
      <c r="A175" s="74" t="s">
        <v>177</v>
      </c>
      <c r="B175" s="158">
        <v>1</v>
      </c>
      <c r="C175" s="7"/>
    </row>
    <row r="176" spans="1:3" ht="15.75" thickBot="1">
      <c r="A176" s="180" t="s">
        <v>90</v>
      </c>
      <c r="B176" s="181"/>
      <c r="C176" s="7"/>
    </row>
    <row r="177" spans="1:3">
      <c r="A177" s="182" t="s">
        <v>91</v>
      </c>
      <c r="B177" s="183"/>
      <c r="C177" s="7"/>
    </row>
    <row r="178" spans="1:3">
      <c r="A178" s="93" t="s">
        <v>92</v>
      </c>
      <c r="B178" s="156">
        <v>20</v>
      </c>
      <c r="C178" s="7"/>
    </row>
    <row r="179" spans="1:3">
      <c r="A179" s="74" t="s">
        <v>177</v>
      </c>
      <c r="B179" s="156">
        <v>0</v>
      </c>
      <c r="C179" s="7"/>
    </row>
    <row r="180" spans="1:3">
      <c r="A180" s="184" t="s">
        <v>320</v>
      </c>
      <c r="B180" s="185"/>
      <c r="C180" s="7"/>
    </row>
    <row r="181" spans="1:3">
      <c r="A181" s="93" t="s">
        <v>93</v>
      </c>
      <c r="B181" s="156">
        <v>21</v>
      </c>
      <c r="C181" s="7"/>
    </row>
    <row r="182" spans="1:3">
      <c r="A182" s="93" t="s">
        <v>203</v>
      </c>
      <c r="B182" s="156">
        <v>19</v>
      </c>
      <c r="C182" s="7"/>
    </row>
    <row r="183" spans="1:3">
      <c r="A183" s="74" t="s">
        <v>177</v>
      </c>
      <c r="B183" s="156">
        <v>0</v>
      </c>
      <c r="C183" s="7"/>
    </row>
    <row r="184" spans="1:3">
      <c r="A184" s="186" t="s">
        <v>94</v>
      </c>
      <c r="B184" s="187"/>
      <c r="C184" s="7"/>
    </row>
    <row r="185" spans="1:3">
      <c r="A185" s="93" t="s">
        <v>204</v>
      </c>
      <c r="B185" s="156">
        <v>24</v>
      </c>
      <c r="C185" s="7"/>
    </row>
    <row r="186" spans="1:3">
      <c r="A186" s="74" t="s">
        <v>177</v>
      </c>
      <c r="B186" s="156">
        <v>0</v>
      </c>
      <c r="C186" s="7"/>
    </row>
    <row r="187" spans="1:3">
      <c r="A187" s="184" t="s">
        <v>95</v>
      </c>
      <c r="B187" s="185"/>
      <c r="C187" s="7"/>
    </row>
    <row r="188" spans="1:3">
      <c r="A188" s="93" t="s">
        <v>309</v>
      </c>
      <c r="B188" s="156">
        <v>24</v>
      </c>
      <c r="C188" s="7"/>
    </row>
    <row r="189" spans="1:3" ht="15.75" thickBot="1">
      <c r="A189" s="74" t="s">
        <v>177</v>
      </c>
      <c r="B189" s="158">
        <v>0</v>
      </c>
      <c r="C189" s="7"/>
    </row>
    <row r="190" spans="1:3" ht="15.75" thickBot="1">
      <c r="A190" s="180" t="s">
        <v>84</v>
      </c>
      <c r="B190" s="181"/>
      <c r="C190" s="7"/>
    </row>
    <row r="191" spans="1:3">
      <c r="A191" s="178" t="s">
        <v>85</v>
      </c>
      <c r="B191" s="179"/>
      <c r="C191" s="7"/>
    </row>
    <row r="192" spans="1:3">
      <c r="A192" s="93" t="s">
        <v>205</v>
      </c>
      <c r="B192" s="156">
        <v>448</v>
      </c>
      <c r="C192" s="7"/>
    </row>
    <row r="193" spans="1:3">
      <c r="A193" s="74" t="s">
        <v>177</v>
      </c>
      <c r="B193" s="156">
        <v>1</v>
      </c>
      <c r="C193" s="7"/>
    </row>
    <row r="194" spans="1:3">
      <c r="A194" s="186" t="s">
        <v>321</v>
      </c>
      <c r="B194" s="187"/>
      <c r="C194" s="7"/>
    </row>
    <row r="195" spans="1:3">
      <c r="A195" s="93" t="s">
        <v>86</v>
      </c>
      <c r="B195" s="156">
        <v>302</v>
      </c>
      <c r="C195" s="7"/>
    </row>
    <row r="196" spans="1:3">
      <c r="A196" s="93" t="s">
        <v>87</v>
      </c>
      <c r="B196" s="156">
        <v>456</v>
      </c>
      <c r="C196" s="7"/>
    </row>
    <row r="197" spans="1:3">
      <c r="A197" s="74" t="s">
        <v>177</v>
      </c>
      <c r="B197" s="156">
        <v>2</v>
      </c>
      <c r="C197" s="7"/>
    </row>
    <row r="198" spans="1:3">
      <c r="A198" s="184" t="s">
        <v>88</v>
      </c>
      <c r="B198" s="185"/>
      <c r="C198" s="7"/>
    </row>
    <row r="199" spans="1:3">
      <c r="A199" s="93" t="s">
        <v>89</v>
      </c>
      <c r="B199" s="156">
        <v>396</v>
      </c>
      <c r="C199" s="7"/>
    </row>
    <row r="200" spans="1:3" ht="15.75" thickBot="1">
      <c r="A200" s="74" t="s">
        <v>177</v>
      </c>
      <c r="B200" s="158">
        <v>7</v>
      </c>
      <c r="C200" s="7"/>
    </row>
    <row r="201" spans="1:3" ht="15.75" thickBot="1">
      <c r="A201" s="180" t="s">
        <v>171</v>
      </c>
      <c r="B201" s="181"/>
      <c r="C201" s="7"/>
    </row>
    <row r="202" spans="1:3">
      <c r="A202" s="182" t="s">
        <v>96</v>
      </c>
      <c r="B202" s="183"/>
      <c r="C202" s="7"/>
    </row>
    <row r="203" spans="1:3">
      <c r="A203" s="93" t="s">
        <v>97</v>
      </c>
      <c r="B203" s="156">
        <v>128</v>
      </c>
      <c r="C203" s="7"/>
    </row>
    <row r="204" spans="1:3">
      <c r="A204" s="74" t="s">
        <v>177</v>
      </c>
      <c r="B204" s="156">
        <v>2</v>
      </c>
      <c r="C204" s="7"/>
    </row>
    <row r="205" spans="1:3">
      <c r="A205" s="184" t="s">
        <v>322</v>
      </c>
      <c r="B205" s="185"/>
      <c r="C205" s="7"/>
    </row>
    <row r="206" spans="1:3">
      <c r="A206" s="93" t="s">
        <v>206</v>
      </c>
      <c r="B206" s="156">
        <v>118</v>
      </c>
      <c r="C206" s="7"/>
    </row>
    <row r="207" spans="1:3">
      <c r="A207" s="93" t="s">
        <v>98</v>
      </c>
      <c r="B207" s="156">
        <v>102</v>
      </c>
      <c r="C207" s="7"/>
    </row>
    <row r="208" spans="1:3">
      <c r="A208" s="74" t="s">
        <v>177</v>
      </c>
      <c r="B208" s="156">
        <v>1</v>
      </c>
      <c r="C208" s="7"/>
    </row>
    <row r="209" spans="1:3">
      <c r="A209" s="186" t="s">
        <v>99</v>
      </c>
      <c r="B209" s="187"/>
      <c r="C209" s="7"/>
    </row>
    <row r="210" spans="1:3">
      <c r="A210" s="93" t="s">
        <v>207</v>
      </c>
      <c r="B210" s="156">
        <v>99</v>
      </c>
      <c r="C210" s="7"/>
    </row>
    <row r="211" spans="1:3">
      <c r="A211" s="93" t="s">
        <v>208</v>
      </c>
      <c r="B211" s="156">
        <v>39</v>
      </c>
      <c r="C211" s="7"/>
    </row>
    <row r="212" spans="1:3">
      <c r="A212" s="74" t="s">
        <v>177</v>
      </c>
      <c r="B212" s="156">
        <v>0</v>
      </c>
      <c r="C212" s="7"/>
    </row>
    <row r="213" spans="1:3">
      <c r="A213" s="184" t="s">
        <v>100</v>
      </c>
      <c r="B213" s="185"/>
      <c r="C213" s="7"/>
    </row>
    <row r="214" spans="1:3">
      <c r="A214" s="93" t="s">
        <v>209</v>
      </c>
      <c r="B214" s="156">
        <v>134</v>
      </c>
      <c r="C214" s="7"/>
    </row>
    <row r="215" spans="1:3" ht="15.75" thickBot="1">
      <c r="A215" s="74" t="s">
        <v>177</v>
      </c>
      <c r="B215" s="158">
        <v>1</v>
      </c>
      <c r="C215" s="7"/>
    </row>
    <row r="216" spans="1:3" ht="15.75" thickBot="1">
      <c r="A216" s="180" t="s">
        <v>101</v>
      </c>
      <c r="B216" s="181"/>
      <c r="C216" s="7"/>
    </row>
    <row r="217" spans="1:3">
      <c r="A217" s="182" t="s">
        <v>102</v>
      </c>
      <c r="B217" s="183"/>
      <c r="C217" s="7"/>
    </row>
    <row r="218" spans="1:3">
      <c r="A218" s="93" t="s">
        <v>103</v>
      </c>
      <c r="B218" s="156">
        <v>107</v>
      </c>
      <c r="C218" s="7"/>
    </row>
    <row r="219" spans="1:3">
      <c r="A219" s="74" t="s">
        <v>177</v>
      </c>
      <c r="B219" s="156">
        <v>0</v>
      </c>
      <c r="C219" s="7"/>
    </row>
    <row r="220" spans="1:3">
      <c r="A220" s="184" t="s">
        <v>323</v>
      </c>
      <c r="B220" s="185"/>
      <c r="C220" s="7"/>
    </row>
    <row r="221" spans="1:3">
      <c r="A221" s="93" t="s">
        <v>210</v>
      </c>
      <c r="B221" s="156">
        <v>91</v>
      </c>
      <c r="C221" s="7"/>
    </row>
    <row r="222" spans="1:3">
      <c r="A222" s="93" t="s">
        <v>104</v>
      </c>
      <c r="B222" s="156">
        <v>90</v>
      </c>
      <c r="C222" s="7"/>
    </row>
    <row r="223" spans="1:3">
      <c r="A223" s="74" t="s">
        <v>177</v>
      </c>
      <c r="B223" s="156">
        <v>4</v>
      </c>
      <c r="C223" s="7"/>
    </row>
    <row r="224" spans="1:3">
      <c r="A224" s="186" t="s">
        <v>105</v>
      </c>
      <c r="B224" s="187"/>
      <c r="C224" s="7"/>
    </row>
    <row r="225" spans="1:3">
      <c r="A225" s="93" t="s">
        <v>151</v>
      </c>
      <c r="B225" s="156">
        <v>109</v>
      </c>
      <c r="C225" s="7"/>
    </row>
    <row r="226" spans="1:3">
      <c r="A226" s="74" t="s">
        <v>177</v>
      </c>
      <c r="B226" s="156">
        <v>1</v>
      </c>
      <c r="C226" s="7"/>
    </row>
    <row r="227" spans="1:3">
      <c r="A227" s="184" t="s">
        <v>106</v>
      </c>
      <c r="B227" s="185"/>
      <c r="C227" s="7"/>
    </row>
    <row r="228" spans="1:3">
      <c r="A228" s="93" t="s">
        <v>107</v>
      </c>
      <c r="B228" s="156">
        <v>112</v>
      </c>
      <c r="C228" s="7"/>
    </row>
    <row r="229" spans="1:3" ht="15.75" thickBot="1">
      <c r="A229" s="74" t="s">
        <v>177</v>
      </c>
      <c r="B229" s="158">
        <v>0</v>
      </c>
      <c r="C229" s="7"/>
    </row>
    <row r="230" spans="1:3" ht="15.75" thickBot="1">
      <c r="A230" s="180" t="s">
        <v>108</v>
      </c>
      <c r="B230" s="181"/>
      <c r="C230" s="7"/>
    </row>
    <row r="231" spans="1:3">
      <c r="A231" s="182" t="s">
        <v>109</v>
      </c>
      <c r="B231" s="183"/>
      <c r="C231" s="7"/>
    </row>
    <row r="232" spans="1:3">
      <c r="A232" s="93" t="s">
        <v>211</v>
      </c>
      <c r="B232" s="156">
        <v>358</v>
      </c>
      <c r="C232" s="7"/>
    </row>
    <row r="233" spans="1:3">
      <c r="A233" s="74" t="s">
        <v>177</v>
      </c>
      <c r="B233" s="156">
        <v>9</v>
      </c>
      <c r="C233" s="7"/>
    </row>
    <row r="234" spans="1:3">
      <c r="A234" s="184" t="s">
        <v>324</v>
      </c>
      <c r="B234" s="185"/>
      <c r="C234" s="7"/>
    </row>
    <row r="235" spans="1:3">
      <c r="A235" s="93" t="s">
        <v>110</v>
      </c>
      <c r="B235" s="156">
        <v>322</v>
      </c>
      <c r="C235" s="7"/>
    </row>
    <row r="236" spans="1:3">
      <c r="A236" s="93" t="s">
        <v>212</v>
      </c>
      <c r="B236" s="156">
        <v>302</v>
      </c>
      <c r="C236" s="7"/>
    </row>
    <row r="237" spans="1:3">
      <c r="A237" s="74" t="s">
        <v>177</v>
      </c>
      <c r="B237" s="156">
        <v>0</v>
      </c>
    </row>
    <row r="238" spans="1:3">
      <c r="A238" s="186" t="s">
        <v>111</v>
      </c>
      <c r="B238" s="187"/>
    </row>
    <row r="239" spans="1:3">
      <c r="A239" s="93" t="s">
        <v>213</v>
      </c>
      <c r="B239" s="156">
        <v>370</v>
      </c>
    </row>
    <row r="240" spans="1:3">
      <c r="A240" s="74" t="s">
        <v>177</v>
      </c>
      <c r="B240" s="156">
        <v>2</v>
      </c>
    </row>
    <row r="241" spans="1:2">
      <c r="A241" s="184" t="s">
        <v>112</v>
      </c>
      <c r="B241" s="185"/>
    </row>
    <row r="242" spans="1:2">
      <c r="A242" s="93" t="s">
        <v>113</v>
      </c>
      <c r="B242" s="156">
        <v>363</v>
      </c>
    </row>
    <row r="243" spans="1:2" ht="15.75" thickBot="1">
      <c r="A243" s="74" t="s">
        <v>177</v>
      </c>
      <c r="B243" s="158">
        <v>1</v>
      </c>
    </row>
    <row r="244" spans="1:2" ht="15.75" thickBot="1">
      <c r="A244" s="180" t="s">
        <v>114</v>
      </c>
      <c r="B244" s="181"/>
    </row>
    <row r="245" spans="1:2">
      <c r="A245" s="182" t="s">
        <v>115</v>
      </c>
      <c r="B245" s="183"/>
    </row>
    <row r="246" spans="1:2">
      <c r="A246" s="93" t="s">
        <v>214</v>
      </c>
      <c r="B246" s="156">
        <v>633</v>
      </c>
    </row>
    <row r="247" spans="1:2">
      <c r="A247" s="93" t="s">
        <v>215</v>
      </c>
      <c r="B247" s="156">
        <v>132</v>
      </c>
    </row>
    <row r="248" spans="1:2">
      <c r="A248" s="74" t="s">
        <v>177</v>
      </c>
      <c r="B248" s="156">
        <v>3</v>
      </c>
    </row>
    <row r="249" spans="1:2">
      <c r="A249" s="184" t="s">
        <v>325</v>
      </c>
      <c r="B249" s="185"/>
    </row>
    <row r="250" spans="1:2">
      <c r="A250" s="93" t="s">
        <v>155</v>
      </c>
      <c r="B250" s="156">
        <v>551</v>
      </c>
    </row>
    <row r="251" spans="1:2">
      <c r="A251" s="93" t="s">
        <v>216</v>
      </c>
      <c r="B251" s="156">
        <v>604</v>
      </c>
    </row>
    <row r="252" spans="1:2">
      <c r="A252" s="74" t="s">
        <v>177</v>
      </c>
      <c r="B252" s="156">
        <v>6</v>
      </c>
    </row>
    <row r="253" spans="1:2">
      <c r="A253" s="186" t="s">
        <v>116</v>
      </c>
      <c r="B253" s="187"/>
    </row>
    <row r="254" spans="1:2">
      <c r="A254" s="93" t="s">
        <v>156</v>
      </c>
      <c r="B254" s="156">
        <v>635</v>
      </c>
    </row>
    <row r="255" spans="1:2">
      <c r="A255" s="74" t="s">
        <v>177</v>
      </c>
      <c r="B255" s="156">
        <v>4</v>
      </c>
    </row>
    <row r="256" spans="1:2">
      <c r="A256" s="184" t="s">
        <v>217</v>
      </c>
      <c r="B256" s="185"/>
    </row>
    <row r="257" spans="1:2">
      <c r="A257" s="93" t="s">
        <v>218</v>
      </c>
      <c r="B257" s="156">
        <v>12</v>
      </c>
    </row>
    <row r="258" spans="1:2" ht="15.75" thickBot="1">
      <c r="A258" s="74" t="s">
        <v>177</v>
      </c>
      <c r="B258" s="158">
        <v>7</v>
      </c>
    </row>
    <row r="259" spans="1:2" ht="15.75" thickBot="1">
      <c r="A259" s="180" t="s">
        <v>117</v>
      </c>
      <c r="B259" s="181"/>
    </row>
    <row r="260" spans="1:2">
      <c r="A260" s="178" t="s">
        <v>118</v>
      </c>
      <c r="B260" s="179"/>
    </row>
    <row r="261" spans="1:2">
      <c r="A261" s="93" t="s">
        <v>219</v>
      </c>
      <c r="B261" s="156">
        <v>176</v>
      </c>
    </row>
    <row r="262" spans="1:2">
      <c r="A262" s="74" t="s">
        <v>177</v>
      </c>
      <c r="B262" s="156">
        <v>0</v>
      </c>
    </row>
    <row r="263" spans="1:2">
      <c r="A263" s="186" t="s">
        <v>326</v>
      </c>
      <c r="B263" s="187"/>
    </row>
    <row r="264" spans="1:2">
      <c r="A264" s="93" t="s">
        <v>220</v>
      </c>
      <c r="B264" s="156">
        <v>138</v>
      </c>
    </row>
    <row r="265" spans="1:2">
      <c r="A265" s="93" t="s">
        <v>221</v>
      </c>
      <c r="B265" s="156">
        <v>158</v>
      </c>
    </row>
    <row r="266" spans="1:2">
      <c r="A266" s="74" t="s">
        <v>177</v>
      </c>
      <c r="B266" s="156">
        <v>2</v>
      </c>
    </row>
    <row r="267" spans="1:2">
      <c r="A267" s="184" t="s">
        <v>119</v>
      </c>
      <c r="B267" s="185"/>
    </row>
    <row r="268" spans="1:2">
      <c r="A268" s="93" t="s">
        <v>329</v>
      </c>
      <c r="B268" s="156">
        <v>176</v>
      </c>
    </row>
    <row r="269" spans="1:2">
      <c r="A269" s="74" t="s">
        <v>177</v>
      </c>
      <c r="B269" s="156">
        <v>2</v>
      </c>
    </row>
    <row r="270" spans="1:2">
      <c r="A270" s="186" t="s">
        <v>120</v>
      </c>
      <c r="B270" s="187"/>
    </row>
    <row r="271" spans="1:2">
      <c r="A271" s="93" t="s">
        <v>222</v>
      </c>
      <c r="B271" s="156">
        <v>176</v>
      </c>
    </row>
    <row r="272" spans="1:2" ht="15.75" thickBot="1">
      <c r="A272" s="74" t="s">
        <v>177</v>
      </c>
      <c r="B272" s="158">
        <v>1</v>
      </c>
    </row>
    <row r="273" spans="1:2" ht="15.75" thickBot="1">
      <c r="A273" s="180" t="s">
        <v>121</v>
      </c>
      <c r="B273" s="181"/>
    </row>
    <row r="274" spans="1:2">
      <c r="A274" s="178" t="s">
        <v>122</v>
      </c>
      <c r="B274" s="179"/>
    </row>
    <row r="275" spans="1:2">
      <c r="A275" s="93" t="s">
        <v>328</v>
      </c>
      <c r="B275" s="156">
        <v>361</v>
      </c>
    </row>
    <row r="276" spans="1:2">
      <c r="A276" s="74" t="s">
        <v>177</v>
      </c>
      <c r="B276" s="156">
        <v>13</v>
      </c>
    </row>
    <row r="277" spans="1:2">
      <c r="A277" s="186" t="s">
        <v>327</v>
      </c>
      <c r="B277" s="187"/>
    </row>
    <row r="278" spans="1:2">
      <c r="A278" s="93" t="s">
        <v>223</v>
      </c>
      <c r="B278" s="156">
        <v>294</v>
      </c>
    </row>
    <row r="279" spans="1:2">
      <c r="A279" s="93" t="s">
        <v>170</v>
      </c>
      <c r="B279" s="156">
        <v>278</v>
      </c>
    </row>
    <row r="280" spans="1:2">
      <c r="A280" s="74" t="s">
        <v>177</v>
      </c>
      <c r="B280" s="156">
        <v>10</v>
      </c>
    </row>
    <row r="281" spans="1:2">
      <c r="A281" s="184" t="s">
        <v>123</v>
      </c>
      <c r="B281" s="185"/>
    </row>
    <row r="282" spans="1:2">
      <c r="A282" s="93" t="s">
        <v>224</v>
      </c>
      <c r="B282" s="156">
        <v>366</v>
      </c>
    </row>
    <row r="283" spans="1:2">
      <c r="A283" s="74" t="s">
        <v>177</v>
      </c>
      <c r="B283" s="156">
        <v>1</v>
      </c>
    </row>
    <row r="284" spans="1:2">
      <c r="A284" s="186" t="s">
        <v>124</v>
      </c>
      <c r="B284" s="187"/>
    </row>
    <row r="285" spans="1:2">
      <c r="A285" s="93" t="s">
        <v>225</v>
      </c>
      <c r="B285" s="156">
        <v>21</v>
      </c>
    </row>
    <row r="286" spans="1:2" ht="15.75" thickBot="1">
      <c r="A286" s="74" t="s">
        <v>177</v>
      </c>
      <c r="B286" s="158">
        <v>10</v>
      </c>
    </row>
    <row r="287" spans="1:2" ht="15.75" thickBot="1">
      <c r="A287" s="180"/>
      <c r="B287" s="181"/>
    </row>
    <row r="288" spans="1:2">
      <c r="A288" s="80"/>
      <c r="B288" s="26"/>
    </row>
    <row r="289" spans="1:2">
      <c r="A289" s="79"/>
      <c r="B289" s="12"/>
    </row>
    <row r="290" spans="1:2">
      <c r="A290" s="96"/>
      <c r="B290" s="7"/>
    </row>
  </sheetData>
  <mergeCells count="96">
    <mergeCell ref="A25:B25"/>
    <mergeCell ref="A5:B5"/>
    <mergeCell ref="A15:B15"/>
    <mergeCell ref="A18:B18"/>
    <mergeCell ref="A19:B19"/>
    <mergeCell ref="A22:B22"/>
    <mergeCell ref="A59:B59"/>
    <mergeCell ref="A28:B28"/>
    <mergeCell ref="A31:B31"/>
    <mergeCell ref="A34:B34"/>
    <mergeCell ref="A35:B35"/>
    <mergeCell ref="A38:B38"/>
    <mergeCell ref="A42:B42"/>
    <mergeCell ref="A45:B45"/>
    <mergeCell ref="A48:B48"/>
    <mergeCell ref="A49:B49"/>
    <mergeCell ref="A52:B52"/>
    <mergeCell ref="A56:B56"/>
    <mergeCell ref="A86:B86"/>
    <mergeCell ref="A62:B62"/>
    <mergeCell ref="A63:B63"/>
    <mergeCell ref="A66:B66"/>
    <mergeCell ref="A71:B71"/>
    <mergeCell ref="A74:B74"/>
    <mergeCell ref="A77:B77"/>
    <mergeCell ref="A78:B78"/>
    <mergeCell ref="A81:B81"/>
    <mergeCell ref="A85:B85"/>
    <mergeCell ref="A121:B121"/>
    <mergeCell ref="A89:B89"/>
    <mergeCell ref="A93:B93"/>
    <mergeCell ref="A99:B99"/>
    <mergeCell ref="A100:B100"/>
    <mergeCell ref="A103:B103"/>
    <mergeCell ref="A109:B109"/>
    <mergeCell ref="A112:B112"/>
    <mergeCell ref="A113:B113"/>
    <mergeCell ref="A116:B116"/>
    <mergeCell ref="A96:B96"/>
    <mergeCell ref="A139:B139"/>
    <mergeCell ref="A147:B147"/>
    <mergeCell ref="A148:B148"/>
    <mergeCell ref="A151:B151"/>
    <mergeCell ref="A155:B155"/>
    <mergeCell ref="A142:B144"/>
    <mergeCell ref="A124:B124"/>
    <mergeCell ref="A128:B128"/>
    <mergeCell ref="A129:B129"/>
    <mergeCell ref="A132:B132"/>
    <mergeCell ref="A136:B136"/>
    <mergeCell ref="A176:B176"/>
    <mergeCell ref="A177:B177"/>
    <mergeCell ref="A158:B158"/>
    <mergeCell ref="A180:B180"/>
    <mergeCell ref="A161:B161"/>
    <mergeCell ref="A162:B162"/>
    <mergeCell ref="A165:B165"/>
    <mergeCell ref="A170:B170"/>
    <mergeCell ref="A173:B173"/>
    <mergeCell ref="A227:B227"/>
    <mergeCell ref="A184:B184"/>
    <mergeCell ref="A187:B187"/>
    <mergeCell ref="A201:B201"/>
    <mergeCell ref="A202:B202"/>
    <mergeCell ref="A205:B205"/>
    <mergeCell ref="A209:B209"/>
    <mergeCell ref="A213:B213"/>
    <mergeCell ref="A216:B216"/>
    <mergeCell ref="A217:B217"/>
    <mergeCell ref="A220:B220"/>
    <mergeCell ref="A224:B224"/>
    <mergeCell ref="A190:B190"/>
    <mergeCell ref="A191:B191"/>
    <mergeCell ref="A194:B194"/>
    <mergeCell ref="A198:B198"/>
    <mergeCell ref="A281:B281"/>
    <mergeCell ref="A284:B284"/>
    <mergeCell ref="A287:B287"/>
    <mergeCell ref="A263:B263"/>
    <mergeCell ref="A267:B267"/>
    <mergeCell ref="A270:B270"/>
    <mergeCell ref="A273:B273"/>
    <mergeCell ref="A274:B274"/>
    <mergeCell ref="A277:B277"/>
    <mergeCell ref="A260:B260"/>
    <mergeCell ref="A230:B230"/>
    <mergeCell ref="A231:B231"/>
    <mergeCell ref="A234:B234"/>
    <mergeCell ref="A238:B238"/>
    <mergeCell ref="A241:B241"/>
    <mergeCell ref="A244:B244"/>
    <mergeCell ref="A245:B245"/>
    <mergeCell ref="A249:B249"/>
    <mergeCell ref="A253:B253"/>
    <mergeCell ref="A256:B256"/>
    <mergeCell ref="A259:B25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workbookViewId="0">
      <selection activeCell="B74" sqref="B74"/>
    </sheetView>
  </sheetViews>
  <sheetFormatPr defaultRowHeight="15"/>
  <cols>
    <col min="1" max="1" width="48.85546875" style="41" customWidth="1"/>
    <col min="2" max="2" width="23.42578125" customWidth="1"/>
    <col min="3" max="3" width="37.42578125" style="41" customWidth="1"/>
  </cols>
  <sheetData>
    <row r="1" spans="1:4">
      <c r="A1" s="65" t="s">
        <v>0</v>
      </c>
      <c r="B1" s="27"/>
      <c r="C1" s="44"/>
    </row>
    <row r="2" spans="1:4">
      <c r="A2" s="66">
        <v>43557</v>
      </c>
      <c r="B2" s="28"/>
      <c r="C2" s="45"/>
    </row>
    <row r="3" spans="1:4" ht="15.75" thickBot="1">
      <c r="A3" s="67" t="s">
        <v>265</v>
      </c>
      <c r="B3" s="28"/>
      <c r="C3" s="45"/>
    </row>
    <row r="4" spans="1:4" ht="15.75" thickBot="1">
      <c r="A4" s="68" t="s">
        <v>125</v>
      </c>
      <c r="B4" s="23"/>
      <c r="C4" s="46"/>
    </row>
    <row r="5" spans="1:4">
      <c r="A5" s="69" t="s">
        <v>126</v>
      </c>
      <c r="B5" s="17"/>
      <c r="C5" s="47"/>
    </row>
    <row r="6" spans="1:4">
      <c r="A6" s="70" t="s">
        <v>226</v>
      </c>
      <c r="B6" s="13">
        <v>279</v>
      </c>
      <c r="C6" s="48"/>
    </row>
    <row r="7" spans="1:4">
      <c r="A7" s="70" t="s">
        <v>227</v>
      </c>
      <c r="B7" s="14">
        <v>301</v>
      </c>
      <c r="C7" s="48"/>
    </row>
    <row r="8" spans="1:4" ht="15.75" thickBot="1">
      <c r="A8" s="71" t="s">
        <v>177</v>
      </c>
      <c r="B8" s="55">
        <v>2</v>
      </c>
      <c r="C8" s="48"/>
    </row>
    <row r="9" spans="1:4">
      <c r="A9" s="72" t="s">
        <v>128</v>
      </c>
      <c r="B9" s="54"/>
      <c r="C9" s="52"/>
    </row>
    <row r="10" spans="1:4">
      <c r="A10" s="73" t="s">
        <v>228</v>
      </c>
      <c r="B10" s="18"/>
      <c r="C10" s="49"/>
    </row>
    <row r="11" spans="1:4">
      <c r="A11" s="70" t="s">
        <v>229</v>
      </c>
      <c r="B11" s="13">
        <v>142</v>
      </c>
      <c r="C11" s="50"/>
      <c r="D11" s="31"/>
    </row>
    <row r="12" spans="1:4">
      <c r="A12" s="70" t="s">
        <v>230</v>
      </c>
      <c r="B12" s="13">
        <v>109</v>
      </c>
      <c r="C12" s="49"/>
    </row>
    <row r="13" spans="1:4">
      <c r="A13" s="70" t="s">
        <v>231</v>
      </c>
      <c r="B13" s="13">
        <v>128</v>
      </c>
      <c r="C13" s="50"/>
    </row>
    <row r="14" spans="1:4">
      <c r="A14" s="70" t="s">
        <v>232</v>
      </c>
      <c r="B14" s="13">
        <v>72</v>
      </c>
      <c r="C14" s="50"/>
    </row>
    <row r="15" spans="1:4" ht="15.75" thickBot="1">
      <c r="A15" s="74" t="s">
        <v>177</v>
      </c>
      <c r="B15" s="13">
        <v>4</v>
      </c>
      <c r="C15" s="51"/>
    </row>
    <row r="16" spans="1:4">
      <c r="A16" s="75" t="s">
        <v>130</v>
      </c>
      <c r="B16" s="56"/>
      <c r="C16" s="53"/>
      <c r="D16" s="31"/>
    </row>
    <row r="17" spans="1:3">
      <c r="A17" s="76" t="s">
        <v>233</v>
      </c>
      <c r="B17" s="19"/>
      <c r="C17" s="51"/>
    </row>
    <row r="18" spans="1:3">
      <c r="A18" s="77" t="s">
        <v>234</v>
      </c>
      <c r="B18" s="15">
        <v>1662</v>
      </c>
      <c r="C18" s="51"/>
    </row>
    <row r="19" spans="1:3">
      <c r="A19" s="74" t="s">
        <v>177</v>
      </c>
      <c r="B19" s="15">
        <v>7</v>
      </c>
      <c r="C19" s="51"/>
    </row>
    <row r="20" spans="1:3">
      <c r="A20" s="78" t="s">
        <v>235</v>
      </c>
      <c r="B20" s="20"/>
      <c r="C20" s="51"/>
    </row>
    <row r="21" spans="1:3">
      <c r="A21" s="79" t="s">
        <v>236</v>
      </c>
      <c r="B21" s="16">
        <v>1468</v>
      </c>
      <c r="C21" s="51"/>
    </row>
    <row r="22" spans="1:3">
      <c r="A22" s="80" t="s">
        <v>237</v>
      </c>
      <c r="B22" s="16">
        <v>1365</v>
      </c>
      <c r="C22" s="51"/>
    </row>
    <row r="23" spans="1:3" ht="15.75" thickBot="1">
      <c r="A23" s="74" t="s">
        <v>177</v>
      </c>
      <c r="B23" s="57">
        <v>15</v>
      </c>
      <c r="C23" s="42"/>
    </row>
    <row r="24" spans="1:3">
      <c r="A24" s="81" t="s">
        <v>135</v>
      </c>
      <c r="B24" s="58"/>
      <c r="C24" s="59"/>
    </row>
    <row r="25" spans="1:3">
      <c r="A25" s="78" t="s">
        <v>240</v>
      </c>
      <c r="B25" s="33"/>
      <c r="C25" s="42"/>
    </row>
    <row r="26" spans="1:3">
      <c r="A26" s="82" t="s">
        <v>238</v>
      </c>
      <c r="B26" s="34">
        <v>976</v>
      </c>
      <c r="C26" s="42"/>
    </row>
    <row r="27" spans="1:3">
      <c r="A27" s="82" t="s">
        <v>239</v>
      </c>
      <c r="B27" s="16">
        <v>988</v>
      </c>
      <c r="C27" s="42"/>
    </row>
    <row r="28" spans="1:3">
      <c r="A28" s="82" t="s">
        <v>193</v>
      </c>
      <c r="B28" s="16">
        <v>621</v>
      </c>
      <c r="C28" s="42"/>
    </row>
    <row r="29" spans="1:3" ht="15.75" thickBot="1">
      <c r="A29" s="71" t="s">
        <v>177</v>
      </c>
      <c r="B29" s="61">
        <v>5</v>
      </c>
      <c r="C29" s="62"/>
    </row>
    <row r="30" spans="1:3">
      <c r="A30" s="83" t="s">
        <v>136</v>
      </c>
      <c r="B30" s="60"/>
      <c r="C30" s="42"/>
    </row>
    <row r="31" spans="1:3">
      <c r="A31" s="78" t="s">
        <v>241</v>
      </c>
      <c r="B31" s="33"/>
      <c r="C31" s="42"/>
    </row>
    <row r="32" spans="1:3">
      <c r="A32" s="82" t="s">
        <v>242</v>
      </c>
      <c r="B32" s="34">
        <v>72</v>
      </c>
      <c r="C32" s="43"/>
    </row>
    <row r="33" spans="1:3">
      <c r="A33" s="74" t="s">
        <v>177</v>
      </c>
      <c r="B33" s="16">
        <v>0</v>
      </c>
      <c r="C33" s="42"/>
    </row>
    <row r="34" spans="1:3">
      <c r="A34" s="78" t="s">
        <v>134</v>
      </c>
      <c r="B34" s="20"/>
      <c r="C34" s="40"/>
    </row>
    <row r="35" spans="1:3">
      <c r="A35" s="79" t="s">
        <v>243</v>
      </c>
      <c r="B35" s="16">
        <v>67</v>
      </c>
      <c r="C35" s="40"/>
    </row>
    <row r="36" spans="1:3" ht="15.75" thickBot="1">
      <c r="A36" s="71" t="s">
        <v>177</v>
      </c>
      <c r="B36" s="61">
        <v>0</v>
      </c>
      <c r="C36" s="63"/>
    </row>
    <row r="37" spans="1:3">
      <c r="A37" s="83" t="s">
        <v>137</v>
      </c>
      <c r="B37" s="60"/>
      <c r="C37" s="40"/>
    </row>
    <row r="38" spans="1:3">
      <c r="A38" s="78" t="s">
        <v>247</v>
      </c>
      <c r="B38" s="33"/>
      <c r="C38" s="40"/>
    </row>
    <row r="39" spans="1:3">
      <c r="A39" s="79" t="s">
        <v>244</v>
      </c>
      <c r="B39" s="34">
        <v>29</v>
      </c>
      <c r="C39" s="37"/>
    </row>
    <row r="40" spans="1:3">
      <c r="A40" s="74" t="s">
        <v>177</v>
      </c>
      <c r="B40" s="16">
        <v>0</v>
      </c>
      <c r="C40" s="42"/>
    </row>
    <row r="41" spans="1:3">
      <c r="A41" s="78" t="s">
        <v>245</v>
      </c>
      <c r="B41" s="20"/>
      <c r="C41" s="40"/>
    </row>
    <row r="42" spans="1:3">
      <c r="A42" s="79" t="s">
        <v>246</v>
      </c>
      <c r="B42" s="16">
        <v>29</v>
      </c>
      <c r="C42" s="40"/>
    </row>
    <row r="43" spans="1:3">
      <c r="A43" s="74" t="s">
        <v>177</v>
      </c>
      <c r="B43" s="16">
        <v>0</v>
      </c>
      <c r="C43" s="40"/>
    </row>
    <row r="44" spans="1:3">
      <c r="A44" s="78" t="s">
        <v>248</v>
      </c>
      <c r="B44" s="20"/>
      <c r="C44" s="40"/>
    </row>
    <row r="45" spans="1:3">
      <c r="A45" s="79" t="s">
        <v>249</v>
      </c>
      <c r="B45" s="16">
        <v>32</v>
      </c>
      <c r="C45" s="40"/>
    </row>
    <row r="46" spans="1:3">
      <c r="A46" s="74" t="s">
        <v>177</v>
      </c>
      <c r="B46" s="16">
        <v>0</v>
      </c>
      <c r="C46" s="40"/>
    </row>
    <row r="47" spans="1:3">
      <c r="A47" s="78" t="s">
        <v>245</v>
      </c>
      <c r="B47" s="20"/>
      <c r="C47" s="40"/>
    </row>
    <row r="48" spans="1:3">
      <c r="A48" s="79" t="s">
        <v>250</v>
      </c>
      <c r="B48" s="16">
        <v>28</v>
      </c>
      <c r="C48" s="40"/>
    </row>
    <row r="49" spans="1:3" ht="15.75" thickBot="1">
      <c r="A49" s="71" t="s">
        <v>177</v>
      </c>
      <c r="B49" s="61">
        <v>0</v>
      </c>
      <c r="C49" s="63"/>
    </row>
    <row r="50" spans="1:3">
      <c r="A50" s="83" t="s">
        <v>139</v>
      </c>
      <c r="B50" s="60"/>
      <c r="C50" s="40"/>
    </row>
    <row r="51" spans="1:3">
      <c r="A51" s="78" t="s">
        <v>251</v>
      </c>
      <c r="B51" s="33"/>
      <c r="C51" s="37"/>
    </row>
    <row r="52" spans="1:3">
      <c r="A52" s="79" t="s">
        <v>252</v>
      </c>
      <c r="B52" s="34">
        <v>2076</v>
      </c>
      <c r="C52" s="37"/>
    </row>
    <row r="53" spans="1:3" ht="15" customHeight="1">
      <c r="A53" s="79" t="s">
        <v>253</v>
      </c>
      <c r="B53" s="16">
        <v>1069</v>
      </c>
      <c r="C53" s="39"/>
    </row>
    <row r="54" spans="1:3">
      <c r="A54" s="79" t="s">
        <v>254</v>
      </c>
      <c r="B54" s="16">
        <v>2281</v>
      </c>
      <c r="C54" s="39"/>
    </row>
    <row r="55" spans="1:3">
      <c r="A55" s="79" t="s">
        <v>255</v>
      </c>
      <c r="B55" s="16">
        <v>1750</v>
      </c>
      <c r="C55" s="39"/>
    </row>
    <row r="56" spans="1:3">
      <c r="A56" s="79" t="s">
        <v>256</v>
      </c>
      <c r="B56" s="16">
        <v>1520</v>
      </c>
      <c r="C56" s="39"/>
    </row>
    <row r="57" spans="1:3" ht="15.75" thickBot="1">
      <c r="A57" s="71" t="s">
        <v>177</v>
      </c>
      <c r="B57" s="61">
        <v>13</v>
      </c>
      <c r="C57" s="64"/>
    </row>
    <row r="58" spans="1:3">
      <c r="A58" s="83" t="s">
        <v>140</v>
      </c>
      <c r="B58" s="60"/>
      <c r="C58" s="38"/>
    </row>
    <row r="59" spans="1:3">
      <c r="A59" s="78" t="s">
        <v>228</v>
      </c>
      <c r="B59" s="20"/>
      <c r="C59" s="42"/>
    </row>
    <row r="60" spans="1:3">
      <c r="A60" s="79" t="s">
        <v>257</v>
      </c>
      <c r="B60" s="16">
        <v>573</v>
      </c>
      <c r="C60" s="42"/>
    </row>
    <row r="61" spans="1:3">
      <c r="A61" s="79" t="s">
        <v>258</v>
      </c>
      <c r="B61" s="16">
        <v>709</v>
      </c>
      <c r="C61" s="42"/>
    </row>
    <row r="62" spans="1:3">
      <c r="A62" s="79" t="s">
        <v>259</v>
      </c>
      <c r="B62" s="16">
        <v>871</v>
      </c>
      <c r="C62" s="42"/>
    </row>
    <row r="63" spans="1:3" ht="15.75" thickBot="1">
      <c r="A63" s="71" t="s">
        <v>177</v>
      </c>
      <c r="B63" s="16">
        <v>10</v>
      </c>
      <c r="C63" s="62"/>
    </row>
    <row r="64" spans="1:3">
      <c r="A64" s="83" t="s">
        <v>146</v>
      </c>
      <c r="B64" s="60"/>
      <c r="C64" s="42"/>
    </row>
    <row r="65" spans="1:3" ht="15.75">
      <c r="A65" s="78" t="s">
        <v>264</v>
      </c>
      <c r="B65" s="35"/>
      <c r="C65" s="40"/>
    </row>
    <row r="66" spans="1:3">
      <c r="A66" s="79" t="s">
        <v>260</v>
      </c>
      <c r="B66" s="34">
        <v>286</v>
      </c>
      <c r="C66" s="37"/>
    </row>
    <row r="67" spans="1:3">
      <c r="A67" s="79" t="s">
        <v>261</v>
      </c>
      <c r="B67" s="34">
        <v>274</v>
      </c>
      <c r="C67" s="37"/>
    </row>
    <row r="68" spans="1:3">
      <c r="A68" s="79" t="s">
        <v>157</v>
      </c>
      <c r="B68" s="16">
        <v>3</v>
      </c>
      <c r="C68" s="42"/>
    </row>
    <row r="69" spans="1:3">
      <c r="A69" s="84" t="s">
        <v>262</v>
      </c>
      <c r="B69" s="21"/>
      <c r="C69" s="42"/>
    </row>
    <row r="70" spans="1:3">
      <c r="A70" s="79" t="s">
        <v>263</v>
      </c>
      <c r="B70" s="16">
        <v>330</v>
      </c>
      <c r="C70" s="40"/>
    </row>
    <row r="71" spans="1:3" ht="15.75" thickBot="1">
      <c r="A71" s="71" t="s">
        <v>177</v>
      </c>
      <c r="B71" s="61">
        <v>5</v>
      </c>
      <c r="C71" s="3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Voter Totals</vt:lpstr>
      <vt:lpstr>Judicial</vt:lpstr>
      <vt:lpstr>Municipal</vt:lpstr>
      <vt:lpstr>School</vt:lpstr>
    </vt:vector>
  </TitlesOfParts>
  <Company>Onieda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Nehls</dc:creator>
  <cp:lastModifiedBy>Tracy Hartman</cp:lastModifiedBy>
  <cp:lastPrinted>2019-04-02T17:17:43Z</cp:lastPrinted>
  <dcterms:created xsi:type="dcterms:W3CDTF">2017-03-30T16:05:59Z</dcterms:created>
  <dcterms:modified xsi:type="dcterms:W3CDTF">2019-04-05T21:37:24Z</dcterms:modified>
  <cp:contentStatus/>
</cp:coreProperties>
</file>